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cpecken1/Downloads/krieger.jhu.edu/iae/finance/"/>
    </mc:Choice>
  </mc:AlternateContent>
  <bookViews>
    <workbookView xWindow="360" yWindow="460" windowWidth="13400" windowHeight="12340" firstSheet="3" activeTab="7"/>
  </bookViews>
  <sheets>
    <sheet name="Cover Page" sheetId="11" r:id="rId1"/>
    <sheet name="Alpha_Beta_Calculation" sheetId="1" r:id="rId2"/>
    <sheet name="Balance Sheet" sheetId="2" r:id="rId3"/>
    <sheet name="Income Statement" sheetId="3" r:id="rId4"/>
    <sheet name="Historical Population" sheetId="5" r:id="rId5"/>
    <sheet name="CB_DATA_" sheetId="6" state="veryHidden" r:id="rId6"/>
    <sheet name="Projected Rev" sheetId="7" r:id="rId7"/>
    <sheet name="MC Simulation" sheetId="12" r:id="rId8"/>
  </sheets>
  <definedNames>
    <definedName name="CB_00438ac3ee8949d9ba3897a92b711c3b" localSheetId="7" hidden="1">'MC Simulation'!$K$46</definedName>
    <definedName name="CB_03289ce24bad4cc188bc3aa11426bfd3" localSheetId="7" hidden="1">'MC Simulation'!$E$40</definedName>
    <definedName name="CB_06379b0ac2754dad9152d01db11e45e0" localSheetId="7" hidden="1">'MC Simulation'!$H$40</definedName>
    <definedName name="CB_09d82ef43f104046b58163c781d5b526" localSheetId="7" hidden="1">'MC Simulation'!$H$25</definedName>
    <definedName name="CB_0c94498fcf40437f8f6710c9f4d788b3" localSheetId="7" hidden="1">'MC Simulation'!$F$25</definedName>
    <definedName name="CB_1689d84c9a964a34ada9387d51b5d7a7" localSheetId="7" hidden="1">'MC Simulation'!$I$50</definedName>
    <definedName name="CB_175c74b3470a46069c0420ed21846ee9" localSheetId="7" hidden="1">'MC Simulation'!$K$40</definedName>
    <definedName name="CB_1782b6ef10214c6f8d910116ccf7a21b" localSheetId="7" hidden="1">'MC Simulation'!$M$38</definedName>
    <definedName name="CB_192af9c9dde54446b673016289f65815" localSheetId="7" hidden="1">'MC Simulation'!$K$25</definedName>
    <definedName name="CB_1d642518eafd42009c0a9d45de91ac64" localSheetId="7" hidden="1">'MC Simulation'!$M$27</definedName>
    <definedName name="CB_1dd78e435fd44eff9572037ef29cd013" localSheetId="7" hidden="1">'MC Simulation'!$L$25</definedName>
    <definedName name="CB_1e1d3f0781b246b69e74124becc57abb" localSheetId="7" hidden="1">'MC Simulation'!$L$40</definedName>
    <definedName name="CB_1e5401e4acdb42c38143f96d57ba1782" localSheetId="7" hidden="1">'MC Simulation'!$L$53</definedName>
    <definedName name="CB_1efe92b3448545f3a4d24b964a6f38a1" localSheetId="7" hidden="1">'MC Simulation'!$K$50</definedName>
    <definedName name="CB_1f0407e38bdb4e0fb677e62eca5a6383" localSheetId="7" hidden="1">'MC Simulation'!$D$22</definedName>
    <definedName name="CB_20b22f66bbcd435dbb2b5ecbaa20500c" localSheetId="7" hidden="1">'MC Simulation'!$I$31</definedName>
    <definedName name="CB_26cd774ec1e34184937020d9f4798112" localSheetId="7" hidden="1">'MC Simulation'!$H$46</definedName>
    <definedName name="CB_29b72e50c5aa4f54a62b79e7c8a6f0a5" localSheetId="7" hidden="1">'MC Simulation'!$M$50</definedName>
    <definedName name="CB_2b67d60c7bca408c8d2b61e171ffb5a6" localSheetId="7" hidden="1">'MC Simulation'!$C$43</definedName>
    <definedName name="CB_2ba5e182423c4777bf6fe07093ab1dce" localSheetId="7" hidden="1">'MC Simulation'!$H$27</definedName>
    <definedName name="CB_2c0bcabcff614bc28281bcccf87443e0" localSheetId="7" hidden="1">'MC Simulation'!$F$22</definedName>
    <definedName name="CB_2f83f4731f474b19aa4508368246a908" localSheetId="7" hidden="1">'MC Simulation'!$L$50</definedName>
    <definedName name="CB_308b03fa4cbe41c2a2323565610e2c9b" localSheetId="7" hidden="1">'MC Simulation'!$K$43</definedName>
    <definedName name="CB_325d9348fb28452580b13b63a21b9798" localSheetId="7" hidden="1">'MC Simulation'!$D$25</definedName>
    <definedName name="CB_3289361fbfa94b1fbab40b4a75764bf5" localSheetId="7" hidden="1">'MC Simulation'!$J$40</definedName>
    <definedName name="CB_32d4454e70284817b051f53b574fb44d" localSheetId="7" hidden="1">'MC Simulation'!$I$22</definedName>
    <definedName name="CB_33c1aad26f364904b2eed1f1997d29e1" localSheetId="7" hidden="1">'MC Simulation'!$M$40</definedName>
    <definedName name="CB_39511ac73a8e4f47a7e9123fcc8db792" localSheetId="7" hidden="1">'MC Simulation'!$L$54</definedName>
    <definedName name="CB_3991631cb2f3484ea980c3087dee533f" localSheetId="7" hidden="1">'MC Simulation'!$K$54</definedName>
    <definedName name="CB_3befef8a8e6343bcad417ee0086db24d" localSheetId="7" hidden="1">'MC Simulation'!$G$40</definedName>
    <definedName name="CB_3ce556f26d204c6eb1ea4f0a3278bf6d" localSheetId="7" hidden="1">'MC Simulation'!$M$54</definedName>
    <definedName name="CB_4045033fc2be4e5ab88e6af7d6433fef" localSheetId="7" hidden="1">'MC Simulation'!$I$27</definedName>
    <definedName name="CB_4601ceba4289416fa19805e716942e97" localSheetId="7" hidden="1">'MC Simulation'!$M$28</definedName>
    <definedName name="CB_4ef823a8ec254146aff3c233239a6e99" localSheetId="7" hidden="1">'MC Simulation'!$K$19</definedName>
    <definedName name="CB_501f3a53db68459a956337fc746a7056" localSheetId="7" hidden="1">'MC Simulation'!$M$22</definedName>
    <definedName name="CB_514471eb0e7e4341b203d569fd89035c" localSheetId="7" hidden="1">'MC Simulation'!$H$22</definedName>
    <definedName name="CB_5323168f9d1641feaa59ec3362968c94" localSheetId="7" hidden="1">'MC Simulation'!$G$43</definedName>
    <definedName name="CB_55c96e20942e4c0189580f3f4496fb4f" localSheetId="7" hidden="1">'MC Simulation'!$I$46</definedName>
    <definedName name="CB_594c4009cf164466be76479e89e843bd" localSheetId="7" hidden="1">'MC Simulation'!$G$19</definedName>
    <definedName name="CB_5d6ff4042c484f8c810325aba137efb2" localSheetId="7" hidden="1">'MC Simulation'!$F$40</definedName>
    <definedName name="CB_5f278448a9404008bdaae6aba6d42c2d" localSheetId="7" hidden="1">'MC Simulation'!$D$19</definedName>
    <definedName name="CB_6004b71789bf4c759388cd0439d41c6c" localSheetId="7" hidden="1">'MC Simulation'!$B$57</definedName>
    <definedName name="CB_6257cc07339848dab35d324c99c5a4a2" localSheetId="7" hidden="1">'MC Simulation'!$D$40</definedName>
    <definedName name="CB_6363fe4c564144278cebd7573b1fac36" localSheetId="7" hidden="1">'MC Simulation'!$E$43</definedName>
    <definedName name="CB_6618fa2058ee459181ede6b56b2a52f4" localSheetId="7" hidden="1">'MC Simulation'!$J$28</definedName>
    <definedName name="CB_694f097904ea4f02a3fdd3a62e505094" localSheetId="7" hidden="1">'MC Simulation'!$M$19</definedName>
    <definedName name="CB_6c358bc475594c38a689379b4996d73e" localSheetId="7" hidden="1">'MC Simulation'!$H$43</definedName>
    <definedName name="CB_6c8514b973624562b746e724b83f8e85" localSheetId="7" hidden="1">'MC Simulation'!$I$38</definedName>
    <definedName name="CB_6ed916f3e2554ba4a84635e858555cdf" localSheetId="7" hidden="1">'MC Simulation'!$K$28</definedName>
    <definedName name="CB_72bf6b41a7ea40199ab4bdc5eae906de" localSheetId="7" hidden="1">'MC Simulation'!$K$27</definedName>
    <definedName name="CB_73eb28190c734ec48f29ed0468b906cd" localSheetId="7" hidden="1">'MC Simulation'!$E$25</definedName>
    <definedName name="CB_768516e4ccf04a209936983a357e9513" localSheetId="7" hidden="1">'MC Simulation'!$L$43</definedName>
    <definedName name="CB_77dd06b044d04ff18775808fd4e79753" localSheetId="7" hidden="1">'MC Simulation'!$K$53</definedName>
    <definedName name="CB_787218d8f5ad410aaeea7466322d0bbb" localSheetId="7" hidden="1">'MC Simulation'!$L$19</definedName>
    <definedName name="CB_7b15f5e3ae39487db51dd54180746113" localSheetId="7" hidden="1">'MC Simulation'!$C$34</definedName>
    <definedName name="CB_7dee7e41918d48b0b9e998358c8777f9" localSheetId="7" hidden="1">'MC Simulation'!$L$22</definedName>
    <definedName name="CB_7f5b9db0764d47c6bb19566ffabd76bd" localSheetId="7" hidden="1">'MC Simulation'!$I$28</definedName>
    <definedName name="CB_8047f4b3eae447bd80cc2cde9db2d61c" localSheetId="7" hidden="1">'MC Simulation'!$H$19</definedName>
    <definedName name="CB_82a15bd61d0f485f91c8345fe1851015" localSheetId="7" hidden="1">'MC Simulation'!$I$53</definedName>
    <definedName name="CB_8a982ff9b3384baabed3b8302e01d61d" localSheetId="7" hidden="1">'MC Simulation'!$H$28</definedName>
    <definedName name="CB_8d3eb9e63de645a1a11f21af08e83724" localSheetId="7" hidden="1">'MC Simulation'!$H$38</definedName>
    <definedName name="CB_8e8935cf585b4202aee73852ddc26f14" localSheetId="7" hidden="1">'MC Simulation'!$K$31</definedName>
    <definedName name="CB_8f3f934960b74e2c85b878b2a782f628" localSheetId="7" hidden="1">'MC Simulation'!$I$40</definedName>
    <definedName name="CB_924c2c77001441378aa8c1703bfe8aa2" localSheetId="7" hidden="1">'MC Simulation'!$L$38</definedName>
    <definedName name="CB_95d2cd02197d4c0e98eda922671a167b" localSheetId="7" hidden="1">'MC Simulation'!$J$38</definedName>
    <definedName name="CB_9a62f10335fc4c12b2140923f074738d" localSheetId="7" hidden="1">'MC Simulation'!$L$28</definedName>
    <definedName name="CB_9afdc2a085b6483f9e893df2b69bfb29" localSheetId="7" hidden="1">'MC Simulation'!$J$54</definedName>
    <definedName name="CB_a37afe4dec954b77a051f56c6d71c5e8" localSheetId="7" hidden="1">'MC Simulation'!$J$25</definedName>
    <definedName name="CB_a92bfc2c12f649adabb007df15a49e7b" localSheetId="7" hidden="1">'MC Simulation'!$D$43</definedName>
    <definedName name="CB_ac409bd053ec426d8f2877243980ddbe" localSheetId="7" hidden="1">'MC Simulation'!$F$19</definedName>
    <definedName name="CB_aca42c0fa4f84e669463ca78f806c8fa" localSheetId="7" hidden="1">'MC Simulation'!$K$22</definedName>
    <definedName name="CB_b075d0ecac314f379e14dc172c1d893e" localSheetId="7" hidden="1">'MC Simulation'!$C$40</definedName>
    <definedName name="CB_b31c9050ebfd4ea9a0893f698241cd6c" localSheetId="7" hidden="1">'MC Simulation'!$I$19</definedName>
    <definedName name="CB_b45a1adb300c45d894b86a9d8cd3275f" localSheetId="7" hidden="1">'MC Simulation'!$G$25</definedName>
    <definedName name="CB_b5aab05e3b0f4a93909b91624f30929c" localSheetId="7" hidden="1">'MC Simulation'!$I$54</definedName>
    <definedName name="CB_b83d560ba9004dcb9cabf35cc43b3ec3" localSheetId="7" hidden="1">'MC Simulation'!$C$33</definedName>
    <definedName name="CB_b988602866fc4ec78133980249a3b744" localSheetId="7" hidden="1">'MC Simulation'!$M$43</definedName>
    <definedName name="CB_bc0c28f1a53246efa9ed2ef6d1a27519" localSheetId="7" hidden="1">'MC Simulation'!$M$46</definedName>
    <definedName name="CB_bd7a3acf577549e0ae2ed8f91d3e6d18" localSheetId="7" hidden="1">'MC Simulation'!$G$22</definedName>
    <definedName name="CB_bdfc58c804314ef9b9f2ed83f2310b5d" localSheetId="7" hidden="1">'MC Simulation'!$H$31</definedName>
    <definedName name="CB_Block_00000000000000000000000000000000" localSheetId="4" hidden="1">"'7.0.0.0"</definedName>
    <definedName name="CB_Block_00000000000000000000000000000000" localSheetId="7" hidden="1">"'7.0.0.0"</definedName>
    <definedName name="CB_Block_00000000000000000000000000000000" localSheetId="6" hidden="1">"'7.0.0.0"</definedName>
    <definedName name="CB_Block_00000000000000000000000000000001" localSheetId="5" hidden="1">"'635989475722837783"</definedName>
    <definedName name="CB_Block_00000000000000000000000000000001" localSheetId="4" hidden="1">"'635968716629663049"</definedName>
    <definedName name="CB_Block_00000000000000000000000000000001" localSheetId="7" hidden="1">"'635989475723581781"</definedName>
    <definedName name="CB_Block_00000000000000000000000000000001" localSheetId="6" hidden="1">"'635968779505241543"</definedName>
    <definedName name="CB_Block_00000000000000000000000000000003" localSheetId="4" hidden="1">"'11.1.4512.0"</definedName>
    <definedName name="CB_Block_00000000000000000000000000000003" localSheetId="7" hidden="1">"'11.1.4512.0"</definedName>
    <definedName name="CB_Block_00000000000000000000000000000003" localSheetId="6" hidden="1">"'11.1.4512.0"</definedName>
    <definedName name="CB_BlockExt_00000000000000000000000000000003" localSheetId="4" hidden="1">"'11.1.2.4.600"</definedName>
    <definedName name="CB_BlockExt_00000000000000000000000000000003" localSheetId="7" hidden="1">"'11.1.2.4.600"</definedName>
    <definedName name="CB_BlockExt_00000000000000000000000000000003" localSheetId="6" hidden="1">"'11.1.2.4.600"</definedName>
    <definedName name="CB_c2ca5e53c43a4906a9c2196161cbc83a" localSheetId="7" hidden="1">'MC Simulation'!$J$27</definedName>
    <definedName name="CB_c5c19c0614e44df8bf336b1f46cfb796" localSheetId="7" hidden="1">'MC Simulation'!$J$46</definedName>
    <definedName name="CB_cba69fd4859b4ba1920f2599baab0f09" localSheetId="7" hidden="1">'MC Simulation'!$J$22</definedName>
    <definedName name="CB_cf6aabd7b41f4140a6acd9891c446238" localSheetId="7" hidden="1">'MC Simulation'!$H$54</definedName>
    <definedName name="CB_d1fbbb607f45459eb3f06f58b348eaa6" localSheetId="7" hidden="1">'MC Simulation'!$J$43</definedName>
    <definedName name="CB_d2319c71f371441aa09e7ffd34cfb752" localSheetId="7" hidden="1">'MC Simulation'!$C$25</definedName>
    <definedName name="CB_d2f6aaf81cfc479588f67a2fce466b4f" localSheetId="7" hidden="1">'MC Simulation'!$K$38</definedName>
    <definedName name="CB_d7381cb574da4e53a815d89342765cbb" localSheetId="7" hidden="1">'MC Simulation'!$L$27</definedName>
    <definedName name="CB_da726f78c3934755ab042ab326615cd7" localSheetId="7" hidden="1">'MC Simulation'!$J$53</definedName>
    <definedName name="CB_def41351d86541acb73acd912dca1604" localSheetId="7" hidden="1">'MC Simulation'!$J$31</definedName>
    <definedName name="CB_df557aabc410421eb61fc7cd90848035" localSheetId="7" hidden="1">'MC Simulation'!$H$50</definedName>
    <definedName name="CB_e13d59e281c2413981f8f35a105e78b2" localSheetId="7" hidden="1">'MC Simulation'!$I$43</definedName>
    <definedName name="CB_e1c8de61b7bb44e5a359a788e44f8fdd" localSheetId="7" hidden="1">'MC Simulation'!$M$31</definedName>
    <definedName name="CB_e1f54ac176af4fc4bf411644d9f78cdf" localSheetId="7" hidden="1">'MC Simulation'!$I$25</definedName>
    <definedName name="CB_e752d833a27e43e6bba8798177d37f56" localSheetId="7" hidden="1">'MC Simulation'!$F$43</definedName>
    <definedName name="CB_e9355b3b54244a8789dad151679e5091" localSheetId="7" hidden="1">'MC Simulation'!$C$22</definedName>
    <definedName name="CB_f1fad365ae874169ba39ac8de56b06b5" localSheetId="7" hidden="1">'MC Simulation'!$E$19</definedName>
    <definedName name="CB_f47fdc9a8fb640b3ba6a16eaf65de5dd" localSheetId="7" hidden="1">'MC Simulation'!$J$50</definedName>
    <definedName name="CB_f573524cc2444f30adc50ae0212c663c" localSheetId="7" hidden="1">'MC Simulation'!$H$53</definedName>
    <definedName name="CB_f5ff04cffba7495abdfbbd9312d9f4d5" localSheetId="7" hidden="1">'MC Simulation'!$E$22</definedName>
    <definedName name="CB_f67b9f1ff58c4df38effa761913e3be9" localSheetId="7" hidden="1">'MC Simulation'!$L$46</definedName>
    <definedName name="CB_f9df733c24624604bbf354f3a7692bcb" localSheetId="7" hidden="1">'MC Simulation'!$M$25</definedName>
    <definedName name="CB_fa919194a3f8412eb01a5de8d8f47df9" localSheetId="7" hidden="1">'MC Simulation'!$L$31</definedName>
    <definedName name="CB_fb64eea6fde04f148294f5e27571400e" localSheetId="7" hidden="1">'MC Simulation'!$J$19</definedName>
    <definedName name="CB_fc95a9f2df51443abab97cd3da0a3fc2" localSheetId="7" hidden="1">'MC Simulation'!$M$53</definedName>
    <definedName name="CBWorkbookPriority" localSheetId="5" hidden="1">-472775168525027</definedName>
    <definedName name="CBx_2f9f3a47e87d48f1bda06a8e97d2cb87" localSheetId="5" hidden="1">"'Sheet2'!$A$1"</definedName>
    <definedName name="CBx_6dc8038aebf943589616031338aaa674" localSheetId="5" hidden="1">"'MC for Projected Revenues'!$A$1"</definedName>
    <definedName name="CBx_73179dd8f6b94e55940d283d814cb806" localSheetId="5" hidden="1">"'CB_DATA_'!$A$1"</definedName>
    <definedName name="CBx_82aa774cd4b54987b4736c06384d9aa3" localSheetId="5" hidden="1">"'MC for Projected Rev'!$A$1"</definedName>
    <definedName name="CBx_9d0aa67dea3d406890ae6f3658c8c34f" localSheetId="5" hidden="1">"'MC Simulation'!$A$1"</definedName>
    <definedName name="CBx_e3316abbc0b9474ab92faae984a72af1" localSheetId="5" hidden="1">"'Project Profits'!$A$1"</definedName>
    <definedName name="CBx_Sheet_Guid" localSheetId="5" hidden="1">"'73179dd8-f6b9-4e55-940d-283d814cb806"</definedName>
    <definedName name="CBx_Sheet_Guid" localSheetId="4" hidden="1">"'2f9f3a47-e87d-48f1-bda0-6a8e97d2cb87"</definedName>
    <definedName name="CBx_Sheet_Guid" localSheetId="7" hidden="1">"'9d0aa67d-ea3d-4068-90ae-6f3658c8c34f"</definedName>
    <definedName name="CBx_Sheet_Guid" localSheetId="6" hidden="1">"'e3316abb-c0b9-474a-b92f-aae984a72af1"</definedName>
    <definedName name="CBx_SheetRef" localSheetId="5" hidden="1">CB_DATA_!$A$14</definedName>
    <definedName name="CBx_SheetRef" localSheetId="4" hidden="1">CB_DATA_!$B$14</definedName>
    <definedName name="CBx_SheetRef" localSheetId="7" hidden="1">CB_DATA_!$F$14</definedName>
    <definedName name="CBx_SheetRef" localSheetId="6" hidden="1">CB_DATA_!$D$14</definedName>
    <definedName name="CBx_StorageType" localSheetId="5" hidden="1">2</definedName>
    <definedName name="CBx_StorageType" localSheetId="4" hidden="1">2</definedName>
    <definedName name="CBx_StorageType" localSheetId="7" hidden="1">2</definedName>
    <definedName name="CBx_StorageType" localSheetId="6" hidden="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29" i="12" l="1"/>
  <c r="D18" i="12"/>
  <c r="E18" i="12"/>
  <c r="F18" i="12"/>
  <c r="G18" i="12"/>
  <c r="H18" i="12"/>
  <c r="I18" i="12"/>
  <c r="J18" i="12"/>
  <c r="K18" i="12"/>
  <c r="L18" i="12"/>
  <c r="M18" i="12"/>
  <c r="M21" i="12"/>
  <c r="M24" i="12"/>
  <c r="M30" i="12"/>
  <c r="C35" i="12"/>
  <c r="M38" i="12"/>
  <c r="C39" i="12"/>
  <c r="D39" i="12"/>
  <c r="E39" i="12"/>
  <c r="F39" i="12"/>
  <c r="G39" i="12"/>
  <c r="H39" i="12"/>
  <c r="I39" i="12"/>
  <c r="J39" i="12"/>
  <c r="K39" i="12"/>
  <c r="L39" i="12"/>
  <c r="M39" i="12"/>
  <c r="M45" i="12"/>
  <c r="C42" i="12"/>
  <c r="D42" i="12"/>
  <c r="E42" i="12"/>
  <c r="F42" i="12"/>
  <c r="G42" i="12"/>
  <c r="H42" i="12"/>
  <c r="I42" i="12"/>
  <c r="J42" i="12"/>
  <c r="K42" i="12"/>
  <c r="L42" i="12"/>
  <c r="M42" i="12"/>
  <c r="M47" i="12"/>
  <c r="M49" i="12"/>
  <c r="M51" i="12"/>
  <c r="M55" i="12"/>
  <c r="C17" i="12"/>
  <c r="D17" i="12"/>
  <c r="E17" i="12"/>
  <c r="F17" i="12"/>
  <c r="G17" i="12"/>
  <c r="H17" i="12"/>
  <c r="I17" i="12"/>
  <c r="J17" i="12"/>
  <c r="K17" i="12"/>
  <c r="L17" i="12"/>
  <c r="M17" i="12"/>
  <c r="M56" i="12"/>
  <c r="F47" i="12"/>
  <c r="F51" i="12"/>
  <c r="F55" i="12"/>
  <c r="F56" i="12"/>
  <c r="I29" i="12"/>
  <c r="I21" i="12"/>
  <c r="I24" i="12"/>
  <c r="I30" i="12"/>
  <c r="I38" i="12"/>
  <c r="I49" i="12"/>
  <c r="J29" i="12"/>
  <c r="J21" i="12"/>
  <c r="J24" i="12"/>
  <c r="J30" i="12"/>
  <c r="J38" i="12"/>
  <c r="J49" i="12"/>
  <c r="K29" i="12"/>
  <c r="K21" i="12"/>
  <c r="K24" i="12"/>
  <c r="K30" i="12"/>
  <c r="K38" i="12"/>
  <c r="K49" i="12"/>
  <c r="L29" i="12"/>
  <c r="L21" i="12"/>
  <c r="L24" i="12"/>
  <c r="L30" i="12"/>
  <c r="L38" i="12"/>
  <c r="L49" i="12"/>
  <c r="H29" i="12"/>
  <c r="H21" i="12"/>
  <c r="H24" i="12"/>
  <c r="H30" i="12"/>
  <c r="H38" i="12"/>
  <c r="H49" i="12"/>
  <c r="I45" i="12"/>
  <c r="J45" i="12"/>
  <c r="K45" i="12"/>
  <c r="L45" i="12"/>
  <c r="H45" i="12"/>
  <c r="H47" i="12"/>
  <c r="F11" i="6"/>
  <c r="C47" i="12"/>
  <c r="C51" i="12"/>
  <c r="C55" i="12"/>
  <c r="C56" i="12"/>
  <c r="D47" i="12"/>
  <c r="D51" i="12"/>
  <c r="D55" i="12"/>
  <c r="D56" i="12"/>
  <c r="E47" i="12"/>
  <c r="E51" i="12"/>
  <c r="E55" i="12"/>
  <c r="E56" i="12"/>
  <c r="G47" i="12"/>
  <c r="G51" i="12"/>
  <c r="G55" i="12"/>
  <c r="G56" i="12"/>
  <c r="C5" i="5"/>
  <c r="D5" i="5"/>
  <c r="E5" i="5"/>
  <c r="F5" i="5"/>
  <c r="G5" i="5"/>
  <c r="H5" i="5"/>
  <c r="I5" i="5"/>
  <c r="J5" i="5"/>
  <c r="K5" i="5"/>
  <c r="L5" i="5"/>
  <c r="C5" i="12"/>
  <c r="B5" i="12"/>
  <c r="H51" i="12"/>
  <c r="H55" i="12"/>
  <c r="H56" i="12"/>
  <c r="I47" i="12"/>
  <c r="I51" i="12"/>
  <c r="I55" i="12"/>
  <c r="I56" i="12"/>
  <c r="J47" i="12"/>
  <c r="J51" i="12"/>
  <c r="J55" i="12"/>
  <c r="J56" i="12"/>
  <c r="K47" i="12"/>
  <c r="K51" i="12"/>
  <c r="K55" i="12"/>
  <c r="K56" i="12"/>
  <c r="L47" i="12"/>
  <c r="L51" i="12"/>
  <c r="L55" i="12"/>
  <c r="L56" i="12"/>
  <c r="B57" i="12"/>
  <c r="N56" i="12"/>
  <c r="M52" i="12"/>
  <c r="L52" i="12"/>
  <c r="K52" i="12"/>
  <c r="J52" i="12"/>
  <c r="I52" i="12"/>
  <c r="H52" i="12"/>
  <c r="B51" i="12"/>
  <c r="M48" i="12"/>
  <c r="L48" i="12"/>
  <c r="K48" i="12"/>
  <c r="J48" i="12"/>
  <c r="I48" i="12"/>
  <c r="H48" i="12"/>
  <c r="M44" i="12"/>
  <c r="L44" i="12"/>
  <c r="K44" i="12"/>
  <c r="J44" i="12"/>
  <c r="I44" i="12"/>
  <c r="H44" i="12"/>
  <c r="M41" i="12"/>
  <c r="L41" i="12"/>
  <c r="K41" i="12"/>
  <c r="J41" i="12"/>
  <c r="I41" i="12"/>
  <c r="H41" i="12"/>
  <c r="G21" i="12"/>
  <c r="G24" i="12"/>
  <c r="F21" i="12"/>
  <c r="F24" i="12"/>
  <c r="E21" i="12"/>
  <c r="E24" i="12"/>
  <c r="D21" i="12"/>
  <c r="D24" i="12"/>
  <c r="C21" i="12"/>
  <c r="C24" i="12"/>
  <c r="M5" i="5"/>
  <c r="D5" i="12"/>
  <c r="H27" i="7"/>
  <c r="H28" i="7"/>
  <c r="H29" i="7"/>
  <c r="H31" i="7"/>
  <c r="C5" i="7"/>
  <c r="B5" i="7"/>
  <c r="D19" i="7"/>
  <c r="D18" i="7"/>
  <c r="E19" i="7"/>
  <c r="E18" i="7"/>
  <c r="F19" i="7"/>
  <c r="F18" i="7"/>
  <c r="G19" i="7"/>
  <c r="G18" i="7"/>
  <c r="H19" i="7"/>
  <c r="H18" i="7"/>
  <c r="C22" i="7"/>
  <c r="D22" i="7"/>
  <c r="E22" i="7"/>
  <c r="F22" i="7"/>
  <c r="G22" i="7"/>
  <c r="H22" i="7"/>
  <c r="H21" i="7"/>
  <c r="C25" i="7"/>
  <c r="D25" i="7"/>
  <c r="E25" i="7"/>
  <c r="F25" i="7"/>
  <c r="G25" i="7"/>
  <c r="H25" i="7"/>
  <c r="H24" i="7"/>
  <c r="H30" i="7"/>
  <c r="C35" i="7"/>
  <c r="H38" i="7"/>
  <c r="C39" i="7"/>
  <c r="D39" i="7"/>
  <c r="E39" i="7"/>
  <c r="F39" i="7"/>
  <c r="G39" i="7"/>
  <c r="H39" i="7"/>
  <c r="H45" i="7"/>
  <c r="C42" i="7"/>
  <c r="D42" i="7"/>
  <c r="E42" i="7"/>
  <c r="F42" i="7"/>
  <c r="G42" i="7"/>
  <c r="H42" i="7"/>
  <c r="H47" i="7"/>
  <c r="H50" i="7"/>
  <c r="H49" i="7"/>
  <c r="H51" i="7"/>
  <c r="H55" i="7"/>
  <c r="I42" i="7"/>
  <c r="J42" i="7"/>
  <c r="K42" i="7"/>
  <c r="L42" i="7"/>
  <c r="M42" i="7"/>
  <c r="I31" i="7"/>
  <c r="J31" i="7"/>
  <c r="K31" i="7"/>
  <c r="L31" i="7"/>
  <c r="M31" i="7"/>
  <c r="I27" i="7"/>
  <c r="J27" i="7"/>
  <c r="K27" i="7"/>
  <c r="L27" i="7"/>
  <c r="M27" i="7"/>
  <c r="I28" i="7"/>
  <c r="J28" i="7"/>
  <c r="K28" i="7"/>
  <c r="L28" i="7"/>
  <c r="M28" i="7"/>
  <c r="M29" i="7"/>
  <c r="I19" i="7"/>
  <c r="I18" i="7"/>
  <c r="J19" i="7"/>
  <c r="J18" i="7"/>
  <c r="K19" i="7"/>
  <c r="K18" i="7"/>
  <c r="L19" i="7"/>
  <c r="L18" i="7"/>
  <c r="M19" i="7"/>
  <c r="M18" i="7"/>
  <c r="I22" i="7"/>
  <c r="J22" i="7"/>
  <c r="K22" i="7"/>
  <c r="L22" i="7"/>
  <c r="M22" i="7"/>
  <c r="M21" i="7"/>
  <c r="I25" i="7"/>
  <c r="J25" i="7"/>
  <c r="K25" i="7"/>
  <c r="L25" i="7"/>
  <c r="M25" i="7"/>
  <c r="M24" i="7"/>
  <c r="M30" i="7"/>
  <c r="M38" i="7"/>
  <c r="M45" i="7"/>
  <c r="M47" i="7"/>
  <c r="D30" i="3"/>
  <c r="C30" i="3"/>
  <c r="D29" i="3"/>
  <c r="C29" i="3"/>
  <c r="D47" i="7"/>
  <c r="D51" i="7"/>
  <c r="E47" i="7"/>
  <c r="E51" i="7"/>
  <c r="F47" i="7"/>
  <c r="F51" i="7"/>
  <c r="G47" i="7"/>
  <c r="G51" i="7"/>
  <c r="I21" i="7"/>
  <c r="I24" i="7"/>
  <c r="I29" i="7"/>
  <c r="I30" i="7"/>
  <c r="I38" i="7"/>
  <c r="I45" i="7"/>
  <c r="I47" i="7"/>
  <c r="I39" i="7"/>
  <c r="I50" i="7"/>
  <c r="I49" i="7"/>
  <c r="I51" i="7"/>
  <c r="J21" i="7"/>
  <c r="J24" i="7"/>
  <c r="J29" i="7"/>
  <c r="J30" i="7"/>
  <c r="J38" i="7"/>
  <c r="J45" i="7"/>
  <c r="J47" i="7"/>
  <c r="J39" i="7"/>
  <c r="J50" i="7"/>
  <c r="J49" i="7"/>
  <c r="J51" i="7"/>
  <c r="K21" i="7"/>
  <c r="K24" i="7"/>
  <c r="K29" i="7"/>
  <c r="K30" i="7"/>
  <c r="K38" i="7"/>
  <c r="K45" i="7"/>
  <c r="K47" i="7"/>
  <c r="K39" i="7"/>
  <c r="K50" i="7"/>
  <c r="K49" i="7"/>
  <c r="K51" i="7"/>
  <c r="L21" i="7"/>
  <c r="L24" i="7"/>
  <c r="L29" i="7"/>
  <c r="L30" i="7"/>
  <c r="L38" i="7"/>
  <c r="L45" i="7"/>
  <c r="L47" i="7"/>
  <c r="L39" i="7"/>
  <c r="L50" i="7"/>
  <c r="L49" i="7"/>
  <c r="L51" i="7"/>
  <c r="M39" i="7"/>
  <c r="M50" i="7"/>
  <c r="M49" i="7"/>
  <c r="M51" i="7"/>
  <c r="C47" i="7"/>
  <c r="C51" i="7"/>
  <c r="I48" i="7"/>
  <c r="J48" i="7"/>
  <c r="K48" i="7"/>
  <c r="L48" i="7"/>
  <c r="M48" i="7"/>
  <c r="H48" i="7"/>
  <c r="D55" i="7"/>
  <c r="E55" i="7"/>
  <c r="F55" i="7"/>
  <c r="G55" i="7"/>
  <c r="I55" i="7"/>
  <c r="J55" i="7"/>
  <c r="K55" i="7"/>
  <c r="L55" i="7"/>
  <c r="M55" i="7"/>
  <c r="C55" i="7"/>
  <c r="I52" i="7"/>
  <c r="J52" i="7"/>
  <c r="K52" i="7"/>
  <c r="L52" i="7"/>
  <c r="M52" i="7"/>
  <c r="H52" i="7"/>
  <c r="I44" i="7"/>
  <c r="J44" i="7"/>
  <c r="K44" i="7"/>
  <c r="L44" i="7"/>
  <c r="M44" i="7"/>
  <c r="H44" i="7"/>
  <c r="I41" i="7"/>
  <c r="J41" i="7"/>
  <c r="K41" i="7"/>
  <c r="L41" i="7"/>
  <c r="M41" i="7"/>
  <c r="H41" i="7"/>
  <c r="E11" i="6"/>
  <c r="C17" i="7"/>
  <c r="D17" i="7"/>
  <c r="E17" i="7"/>
  <c r="F17" i="7"/>
  <c r="G17" i="7"/>
  <c r="H17" i="7"/>
  <c r="H56" i="7"/>
  <c r="I17" i="7"/>
  <c r="J17" i="7"/>
  <c r="K17" i="7"/>
  <c r="L17" i="7"/>
  <c r="M17" i="7"/>
  <c r="M56" i="7"/>
  <c r="I56" i="7"/>
  <c r="J56" i="7"/>
  <c r="K56" i="7"/>
  <c r="L56" i="7"/>
  <c r="D56" i="7"/>
  <c r="E56" i="7"/>
  <c r="F56" i="7"/>
  <c r="G56" i="7"/>
  <c r="C56" i="7"/>
  <c r="N56" i="7"/>
  <c r="B57" i="7"/>
  <c r="B51" i="7"/>
  <c r="D11" i="6"/>
  <c r="C11" i="6"/>
  <c r="D5" i="1"/>
  <c r="E5" i="1"/>
  <c r="F5" i="1"/>
  <c r="D5" i="7"/>
  <c r="G21" i="7"/>
  <c r="G24" i="7"/>
  <c r="F21" i="7"/>
  <c r="F24" i="7"/>
  <c r="E21" i="7"/>
  <c r="E24" i="7"/>
  <c r="D21" i="7"/>
  <c r="D24" i="7"/>
  <c r="C21" i="7"/>
  <c r="C24" i="7"/>
  <c r="B11" i="6"/>
  <c r="A11" i="6"/>
  <c r="D2" i="1"/>
  <c r="E2" i="1"/>
  <c r="F2" i="1"/>
  <c r="C30" i="2"/>
  <c r="D30" i="2"/>
  <c r="B30" i="2"/>
  <c r="C24" i="2"/>
  <c r="D24" i="2"/>
  <c r="B24" i="2"/>
  <c r="C16" i="2"/>
  <c r="D16" i="2"/>
  <c r="B16" i="2"/>
  <c r="C12" i="2"/>
  <c r="D12" i="2"/>
  <c r="B12" i="2"/>
</calcChain>
</file>

<file path=xl/sharedStrings.xml><?xml version="1.0" encoding="utf-8"?>
<sst xmlns="http://schemas.openxmlformats.org/spreadsheetml/2006/main" count="315" uniqueCount="201">
  <si>
    <t>Balance Sheet</t>
  </si>
  <si>
    <t>Aldeyra Therapeutics, Inc.</t>
  </si>
  <si>
    <t>NYSE: ALDX</t>
  </si>
  <si>
    <t>(In $ unless otherwise specified)</t>
  </si>
  <si>
    <t>Year Ended</t>
  </si>
  <si>
    <t>Dec. 31, 2013</t>
  </si>
  <si>
    <t>Dec. 31, 2014</t>
  </si>
  <si>
    <t>Dec. 31, 2015</t>
  </si>
  <si>
    <t>Assets</t>
  </si>
  <si>
    <t>Current assets:</t>
  </si>
  <si>
    <t>Cash and cash equivalents</t>
  </si>
  <si>
    <t>Prepaid expenses and other current assets</t>
  </si>
  <si>
    <t>Total current assets</t>
  </si>
  <si>
    <t>Deferred offering costs</t>
  </si>
  <si>
    <t>Fixed assets, net</t>
  </si>
  <si>
    <t>Total assets</t>
  </si>
  <si>
    <t>Current liabilities:</t>
  </si>
  <si>
    <t>Accounts payable</t>
  </si>
  <si>
    <t>Convertible notes payable - related parties</t>
  </si>
  <si>
    <t>Accrued interest on convertible notes payable - related parties</t>
  </si>
  <si>
    <t>Accrued expenses</t>
  </si>
  <si>
    <t>Current portion of credit facility</t>
  </si>
  <si>
    <t>Total current liabilities</t>
  </si>
  <si>
    <t>Credit facility, net of current portion and debt discount</t>
  </si>
  <si>
    <t>Accrued deferred offering costs</t>
  </si>
  <si>
    <t>Convertible preferred stock warrant liability</t>
  </si>
  <si>
    <t>Convertible preferred stock warrant liabilities - related parties</t>
  </si>
  <si>
    <t>Total liabilities</t>
  </si>
  <si>
    <t>Redeemable convertible preferred stock</t>
  </si>
  <si>
    <t>Additional paid-in capital</t>
  </si>
  <si>
    <t>Additional pain-in capital</t>
  </si>
  <si>
    <t>Accumulated deficit</t>
  </si>
  <si>
    <t>Total liabilities, redeemable convertible preferred stock and stockholders' equity (deficit)</t>
  </si>
  <si>
    <t>Issued  Common Stock Shares</t>
  </si>
  <si>
    <t>Outstanding Common Stock Shares</t>
  </si>
  <si>
    <t>Common stock, non-voting, $0.001 par value</t>
  </si>
  <si>
    <t>Marketable securities</t>
  </si>
  <si>
    <t>Accumulated other comprehensive loss, net of tax</t>
  </si>
  <si>
    <t>Total current assets (Calculated by WH)</t>
  </si>
  <si>
    <t>Total assets (Calculated by WH)</t>
  </si>
  <si>
    <t>Total current liabilities (Calculated by WH)</t>
  </si>
  <si>
    <t>Total liabilities (Calculated by WH)</t>
  </si>
  <si>
    <t>Stockholders' equity:</t>
  </si>
  <si>
    <t xml:space="preserve">Total stockholders' equity </t>
  </si>
  <si>
    <t>Total stockholders' equity</t>
  </si>
  <si>
    <t>Operating expenses:</t>
  </si>
  <si>
    <t>Research and development</t>
  </si>
  <si>
    <t>General and administrative</t>
  </si>
  <si>
    <t>Loss from operations</t>
  </si>
  <si>
    <t>Other income (expense):</t>
  </si>
  <si>
    <t>Change in fair value of preferred stock warrant liabilities</t>
  </si>
  <si>
    <t>Interest income</t>
  </si>
  <si>
    <t>Interest expense</t>
  </si>
  <si>
    <t>Accretion of preferred stock</t>
  </si>
  <si>
    <t>Deemed dividend</t>
  </si>
  <si>
    <t>Basic</t>
  </si>
  <si>
    <t>Diluted</t>
  </si>
  <si>
    <t>Weighted average common shares outstanding:</t>
  </si>
  <si>
    <t>Change in fair value of convertible preferred stock rights and rights option liabilities</t>
  </si>
  <si>
    <t>Total other income, net</t>
  </si>
  <si>
    <t>Allocation of undistributed earnings to preferred stockholders</t>
  </si>
  <si>
    <t>Net income and comprehensive income</t>
  </si>
  <si>
    <t>Net income per share attributable to common stockholders:</t>
  </si>
  <si>
    <t>Net  income/loss attributable to common stockholders</t>
  </si>
  <si>
    <t>U.S.  population</t>
  </si>
  <si>
    <t>Growth Rate</t>
  </si>
  <si>
    <t>US Pop.</t>
  </si>
  <si>
    <t>Total allergic conjunctivitis cases where help is sought</t>
  </si>
  <si>
    <t>% of U.S. Population</t>
  </si>
  <si>
    <t>Mean</t>
  </si>
  <si>
    <t>STD DEV</t>
  </si>
  <si>
    <t>Variance</t>
  </si>
  <si>
    <t>Alpha</t>
  </si>
  <si>
    <t>Beta</t>
  </si>
  <si>
    <t>Total Allergic Conjunctivitis cases</t>
  </si>
  <si>
    <t>% of Allergic conjunctivitis cases where help is sought</t>
  </si>
  <si>
    <t>%NS 2 Ocular penetration for ALDX</t>
  </si>
  <si>
    <t>Launch</t>
  </si>
  <si>
    <t>NDA</t>
  </si>
  <si>
    <t>Phase 3 results</t>
  </si>
  <si>
    <t>Initiate Phase 3</t>
  </si>
  <si>
    <t>Phase 2 results</t>
  </si>
  <si>
    <t>Phase 2</t>
  </si>
  <si>
    <t>Annual cost per person for NS 2 treatment</t>
  </si>
  <si>
    <t>Annual cost of treatment (total)</t>
  </si>
  <si>
    <t>Average # eye drop bottles per person</t>
  </si>
  <si>
    <t>Average cost of 5ml eye drop bottle</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</si>
  <si>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</si>
  <si>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</si>
  <si>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</si>
  <si>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</si>
  <si>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</si>
  <si>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</si>
  <si>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</si>
  <si>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</si>
  <si>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</si>
  <si>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</si>
  <si>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</si>
  <si>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</si>
  <si>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73179dd8-f6b9-4e55-940d-283d814cb806</t>
  </si>
  <si>
    <t>CB_Block_0</t>
  </si>
  <si>
    <t>㜸〱敤㕣㕢㙣ㅣ㔷ㄹ摥㌳摥㕤敦慣敤搸㡤搳㑢㑡㘹つ愵㉤搴挱㡤搳㠴戶㐰〸扥㌴㤷攲挴㙥散愴㈰㐰㥢昱敥㤹㜸㥡㥤ㄹ㜷㘶搶㠹㑢愵㔶搰㜲㔱㘹㉢㜱ㄳ㠵㜲㔱〵㐸扣㔰㜸攱晥㠲㠴挴㐵㐵攲〱ㅥ㄰㍣ㄴ㠴攰〱㠴㈲昱挲㐳㈵昸扥㌳㌳扢㌳扢摥戱扢㙤挱㐵㍥改晥㍥㜳㙥㜳捥昹慦攷晦捦㌴㈷㜲戹摣扦㤱昸㤷㈹捦捣㜵㡢敢㝥㈰敤㠹ㄹ户㕥㤷搵挰㜲ㅤ㝦㘲捡昳㡣昵㌹换て晡搰愰㔸戱㔰敦ㄷ㉡扥昵愰㉣㔵搶愴攷愳㔱㈱㤷㉢㤵㜴つ昵ㅣ㠴扦㤱昸㐱㘷慦挱㍣挰搲捣昴晣昲晤ㄸ㜵㌱㜰㍤戹㙦散㙣搸昷昰攴攴挴攴挴挱㐳㤳〷㈶昶敦ㅢ㥢㘹搴㠳㠶㈷て㍢戲ㄱ㜸㐶㝤摦搸㐲㘳戹㙥㔵摦㈳搷㤷摣ぢ搲㌹㉣㤷昷摦扥㙣ㅣ扣㜳昲攰愱㐳收㕤㜷摤㌹㠸㔷攷㑥捤㑣㉦㜸搲昴㕦愱㌱ぢ㥣昲挱㔹㔹戵戸㌶㈹㍤换㌹㍦㌱㌳㡤晦ㄲ昳挷搳ㅤㄳ㡢㉢㔲〶㝣戵昴愴㔳㤵扥㡥㡥〳昶㤴敦㌷散㔵㙥㥥㙥ㅦ挵㔲慢㠶ㅦㄴ散ㄹ㔹慦敢㜶㍣㙡挹㥥挷摥搵㡤昵㐱㝢㔱㍡扥ㄵ㔸㙢㔶戰㕥戴㤷㌰㔰㙤挸㍥攳换搳㠶㜳㕥㥥㌲㙣㔹戰㡦㌵慣㕡㍥㑣戹扥㕢攲㈱㤲ㄳ㔳换㥦㤸昲敤㤹ㄵ挳㔳㌳昲戹㌱ㄹ㙤㡦㝡搵㜴摢ㅢ扢㡦换愹慢㌷㜰捣㥢扡户㐳捤㔹挳㙢戶ㅣ敦摥㌲㕡㝣㝡〶户㜵㙦㥦搸愳㜴㥦户㜴敦愳戶㌲摤㕡っ㐴昴慤㜶ㄴ㡢搱㡢〴晤〴㈵〲㈲㔰㉦ㄳっ㄰っ〲㠸晣㍦挱㈵挹㡥慣搲㉡㠶㔶㔹搶㉡㔵慤㔲搳㉡㔲慢㤸㕡攵扣㔶㔹搱㉡㤶㔶戹㕦慢㕣㐰㥢㌸㤵晡晢戵㈸摤昰晢挷愷㍦㜰攷㡢挷㥥晣敢㉦晥昰搱㠳捦㝤㝤㜰ㄷㅡ摤ㅢ㑤㙡搶㌳㉥㠲搴㕡㔴っ㡥攰扦捤戹〲㑣㘱ㅥ㌲敦㌰㈷㈷㙢㠷昶ㅢ户ㅢ〵㉥㉢〳昹㈹㐲ㄹ㐱摢㐱昳㍥换愹戹ㄷㄵ敥慥㥢㌶㝣搹摡戸昱愸㙥摡㙤㌸㌵晦㜵ㅢ㔷㉥〶㐶㈰慦㙤慦㙢つ搲搱㙤ㄱ㙣㈵㝤昵扥敢摢扢㥤㌵敡つ㌹㜵挹ち慢㕦摦㔶㙤㉦㜸敥㜲昷摡愳㥥㝣愰㔹摢㌱愳㈹〸戵㌵㌵㜶挷㉡挳慡㜰㕥㘳㌳㉢慥㉦ㅤ㌵扤㜱㝢挱慡㕥㤰摥愲愴㐸㤴㌵戵搴㉢㔹ㄵ㜱晤昸扣㠳㠵㠲㕢㙢㙦㑣㤶㥡㜷㕦ち挰捣戲㠶昹慥㑡㉦㔸㕦㌲㤶敢昲慡㔴㤳昰㥤愸搸㥢㉡㍥敡㔶ㅢ晥㡣敢〴㥥㕢㑦搷㑣搵搶っ㐸㥡摡㐹户㈶昳昹㥣ㄲち㄰戸㝤㝤㐲攴㙥敤捥ぢちㄱ〹ㄴ㤳㤱慦㐹㤳摤挴㘹慣づ慢愸㑢搲愴昶愶㑤〶攳㝣㤵㡣挹攰挰挴㥡愸㍦昸搲㌷㙦㌲㙣ㄳ㜳慦㙥㘳㑤ㅢ㡤㔶㝦昷㥡㜴㠲攳㠶㔳慢㑢㉦㔳晢〹捥㐸ㅦ〶㈸㕣㠶㐰攸扡㝢㔴㜵攲㤲㔸㉦㕣戴㙡挱㑡㜱㐵㕡攷㔷〲㤴㐱㐳㤶㑡摣摡㡥愴㕦㠱㈲㝤㌷挱㈸㐰戹㥣㉢敥㘱愳㘲ㄹ㈹㔷愰㜴捡攰攵㤴㈰㘷扦ㄴ㉦て㥡㐷慤㝡㈰㐳愱㍣㙣〲㈳愱㔶㔳攸ㅢ㈲㠹㝡㐶㌵㔴ㄸ㝢捣ㄹ㔰愹㘱㌹挱㝡㡢㙦㍢戸㈴㈴愲ㅤ㔹戰敤㘴〱㐵㐱㕡ㅥ㘴昰ㅡ㠸愶㑤ㅡ㘴㌷㑥㄰ㄱ搹㈰㐳戳㘳攴㌴㤱戱㝤㠶㡣㐰晢㈴ㄱ戲昵晥敥㌲㠲挴摥㐹愴散搴㤵ㅦ㜷愴搹㐶戶㝣㈸捤慥挴挶改㔷ㄱ㕣㑤㜰つ挱㕥〰昱ㄷ㐸㌸㑡㌹攴搳㐹㝦ㅤ㥥昵敢〸㕥て〰昹愴㔳收㐴愲㡡㌶搴㔶散㐸戶ㅢ㠲㥤慣㡣攲㔰ㄴ搱㌲㙥摡㤹㐳戶㐲㜴㘴㜵㙥て㕤㥢㔷㍡昶收敥戴㤹㕣づ㈹㌲愳㘹㜲慤㥢㌴㑤㙥〴㥢昶愸户㙥㐰㔷㝤㡣攰つ〰㘵晤㡤㠴㔰㉥㌴㜸户㘶搱搳愴㝣㑤㤸㐵愱㌱搴愳㠲㡦〸㤹㐷㠰っ㈱搷㜱㝣搹戱愱㘹づ㡥㥢慦㜹ㅢ㝡㕦㜷晥㡥㤰摥愶㌷㜷昴づ晤㐵㉦搱㡡扥ㄱ散㈵晥搰㔵挷摣㠴㙡晤㘶㠲㕢〰摡㜴っ㑦摦㉦搵㔳愰捣㘲㍢㠱戹摤昴扡㈸㉢㜷㘹㝤㔵㉡つ㌴㘸㉥ㄹ摥㜹ㄹ挰㠳㜱㘲ㄶ戶戰敢㜹戲㡥㐳㙤㑤ㄵ昰晣㜲㜵扡搰㍦敡戹㌶换㜷㙣㘴晦㌵愱ㄸ昲㜹慤㉦搷㘶㈳㘷搸㥡〹㥦㔳㠲㜲愸㠳㙦敦㉥㈴ㄲ㥤搲攴挵㝥搹攷换ㅤ㐹搲㠳㈴㜹ぢ戶㔵扦ㄵ〰㔲㐲晣戶慢㐴搹挷㘶㙦㔵捤搲ㄶ㉢㍤㝣ㄹ愷㤳㌶ㅦ㘲㠷ㅣㄹ〸ㅤ戶搳昰ㅦ昸㐳昶愲㘵㌷㠵挵㠰扤㈰扤㉡㝣ぢ㔶㕤㤶㐳户㉣㐵捤㡥慣㜸㡤挸㡡扥扥㡥昳㜴㠶㝦㑤搱㐹㥢㤴挸攴昶捣捡㡣戳㜸㡢愸攸㠶愴㔰挹㜰つ㌵㈵㄰㈹㡦㙤㜷㐴㑣て㈲收㌶㙣㥣扥㥦㘰㤲攰〰㐰攱㔷㤰㌴㕢摤㜸㠶挳晡搷攸搲慥㔴㜲㈵愲㐱戹〸㥦敦㉡慣づ昱㌵㙦㈳戸〳愰捤晣愱〳㌲㠳㄰ㄵ捡ㄳ㠴愸挲ㄸ收㔹㑢㕥㈴つ散㌲ㄱ㔸㥡㘹昸㠱㙢㌳戲㌴㘴捥扡愷摣㘰搶昲㔷ㄱ㠹ㅡ㌵愳捣㝤㉢搲〱㜵㜹戰㝤摡捡摣搵㔵㔹搳捤㐵户〱搱㜶㘲㜶㍢ㅣ捣戱ㅤ戰㈵搵搹㕣ㄳ㐸扤㥤㡦㌱㠴挰㑥㉢㝦㉢扤戱㕢昲㝥昳搰㌷摣摡搱㈵㉢愸换〱㌳㘴㍡收㑢㈶㜶ㄱ㤱㠳㕡扦戹戴攲㐹㌹㍢㘴ㅥ昳慣㕡摤㜲㈴㤱〱ㅢ㤳挱扡㌹㜹ㅥ㔱㠲〵㤷㌱㐰搷ㄹ㌲㤷㍣挳昱㔷つ〶ㄴ搷㜷愷㥥㔴㔸愴㘰㑥㕢㡥㡦搷㈸㉣㌲㍦㙣㉥慥戸ㄷㄱ戱㙤搸捥㌱㘳搵摦ㄶ㔸㈱搱㠷㐹愱㐶㘸㐲搳㐴㐹㉢昵㡡ㅦㅥ挸㜳㌹昲㕥㥥㐰攱㉡㔷愰捦㍣㐳㝢搳慥㡦㘲㌴戴搳㌹愷㐱㐴㡦㥡㠵㝤㤹㔲㤸㥣慡摦挵㍥㙦〷戸攷搸㤹ㄳ慤挸摣换㡡㔹ㄷ攸攵捦㤰昱㡡㉣㥡㠱㄰晡攸㜶㠵愴挲㌲㔲づ㌸㄰ㄸ攷㔳㍢昹㤵㑤搵㠶搴户慢㤵㍤㡡㐸搲愰㌹㘷㉣换㍡攲搱戶ㄱ散ちㅦ㘸挶摡㐶摤㡦敡㘶㕣摢㌶㐸㕡㈴换挵慡㐱ち㥥㙡〴敥㐹换搱㑤〰㐵㝦㔱㤱㜱〹㐵挶㈵㔵㌴㘸㥥㘶㘸㔰攵㌹㤶㝢摥昰慣㘰挵戶慡㈵㍥㌰㝣户㉤㘸ㄲ㑣㑥挹ㅢ愷㔸㘶㡣戵㔹昳㘷㘰戲昹ㄳ㐰昷〴攴㈸户㡥攸〷攵㙡愲㠸㝦愲㐷挷ㄲ〴㡣昲㤴敡敦挴㘸〵㜵㍢〲㈲㐷愵换昱ㅤ㡣换て愳㈴ㄴ㐲挴㝡〶㠹挰㉢㤸㄰昲㜴㜱ㄷ捤㌳㡥ㄵ〰㝢挴搸㔱㉢㤸昵㠱㜲〰㘴搵昱昶㕡㠵搵㐴愷昱愶㔶戸愱戳㉡愵㈶慥敦慣㑦敡㡤㌷㙤㔰ㅤ㙡㤴㠴㈲搹慣㤱搲㉣ㅢ捣㜱㍢愹ㅡ愱ㄴ㜷慣㙤㐴㤶摢戴戵敦㤴㈲㉦㐳㌱㈹㥡挹改敦㔲㠴㠲㐰㙦愴愳攸戳捦㈶㡦㐴挴㠶㌶㐰㤹㝡㉡㉣ㅢ㡡㐲㠲㈷㜰敤愴㈶换搱ㄳ昸㝢㔷㤴㥤㙦〴愹ㅡ攳搲㘸㔴㌳㔵慦捦㍢戰ㄲ慡㠶㔷摢㈶㉣㡤戵㠵ㅡ㐶㜱㘷慦摡㍦摣摥〴㈳㐶㙣挸戰㐸㠶ㅦㄸ㙣〸收㑡㐴㔴㘹㥤つ㜱慢㥢挵㈵㍥㥤㤴㠶愳㌰戰ㄸ搴㘶攵㥡㌲挳㕡㤶晣愸敡搰㍣㉤㉡㌹慡㥢㔳换㍥㔴㝡㐰㌹ㅥ攵ㄴ㠳敢收㘹扡愵㜰㠹〱㘲㌷捡㉤㔴〳㠴㜶㥢〳昰㘴戰㝤戰㠳ㅤ〹㐳㈷戴捥㈸㐱㡢ㄹ㠴㥢㕥〴㜹愷㐷㡣㐲㤰㥡㉡晤攳㠸昸挲搳㑣摦㍣㤲㡢㌳ㄱㄳ㌱摣㤵㘱㍤〰戹挹挸㈴戹㘸㌴づ㤸㠷㤲㑤〹慤挱戸㡣㈶挶㄰㑤㍥㉦挰㉤ㅥ挶戲㠶挹㌶㜵摣㜳ぢ㉣㘸搳晡晡㉥昳㠴㔳慤㌷㙡㔲愹攲㔸㔶㉢㡤扣㉤昰愵慥〰㠶摣㤴戱㉦搱愶㥣挰㔱㡡㑢㈶㤲㝡户扢昵㈳攸慥㠴ㅣ挶〸㔵ㅦ〳㤰ㄹ㙥㌹ㄵ㄰敢戸愷㐰晢㜰㜷敢〲㠳扡㍣〷㤱搶㔱㐴㔹㌶㠷晢㜸捤㈸戲攲戶㐴戳㌹㜷捥愵捤㥥㈸㍡㙥㠵㐵摢〲㐷㔸㘷㈸昰㡡㐵ㄸ㈳㍤㜲〷〷挹㕤㡥愲扢㤷ㅦ㔶㡦戹换㐰㠵挲㠰㘰㡣㤷愷愰ㅣ㜶ㄵ㡣㐴㠳㕢㙢㔹摤㠲搱㕦㕡摥晡ㄴ㠰㘰ㄸ㤸〶㉤㕡㠶〶捥っ昲㥢ㅢ㌸㌷愰㔵㐶㠴㌴ㄹ㑣㘵㡣㜲ㄴづ㝢㈰つ摣挴㠳昴㤲ぢ㈵ㄴ散㔱ㄷ挳攲扢㠹攳㌶㡥㐰慥㜷㔵㕢攱㠲ㄱ攰晡㡢戳户慤㜸慡㔶愳戹ぢ晦摣戶挰㉡慥㙥㠴收攸㥥戶㑢㔹㙡㑤戴敦㙥㙣慢㠸㉥ぢㅥ㤸㥤㌸㙥〴搵㤵挵㘰㍤扣戸搵㉢㐹ㄴ㝥っ㝦挴㠶㙦愷捤㥣㜷㜸ㄱ㜵㡤㝢㕦扥攰戸ㄷㅤ㌵慦㠲捦㕢㝦愰㄰㕣愱散攷㈴换戹㝦攳㥦㑡㕡慥昰㈳㡣戸㤵㘹㜳㠰㤶㠳㠴攳愸ㄴ㑡㠳㌱攴㌳攸〴戶㝢昳搶〰改㘴㑦ㅢ㥤㈸㐱戰㐳㈸捥昹㔷㡣㔰挴て㠱㔶ㄲ㑢㜸㈴挷㥥㝦〳慣㉦㝥㠰ㄲ㈲ㅣ捦㤱ㄸ㈹扣〱戹っ搴㈹㐱ㅥ㕤昱攰㠵㤰晦ㅦ㉣挵摣扣㈱㍢晤ㄷ㤸㔹㝣扦ㅤ㐵搷ㄳ㐵摦敢㐰㤱攰㌵㄰挵扦昷㈰ㄳ愷〲挳戳㉦㈹㄰捥㌵敤ㅣ㐰㕦昵ぢ扦晦挳〳攸㕣㐴ㅣ捡㐶㐳愸敤㈶㍣㌷㑤㠴扥づㄳ㠱挱㝢㘵㈲㥣㐴㐶㌰㡡ㅦ㥡〸㤱て㘴ㅥ〵㥢㥢〸㡣敤㘵ㄸ㠲㠹㔰㙢挲慤挱ㄳ搸㔵㌶晤㘳挷㜱昱㔶晡㠸攷㐳㘹昹㌳昰㐸㕤摤㔹扣㘰㜸㠶扤㔷㤵ㅦ昳㈴㤴㤹户㠴㥢摣慡ぢ㝢㕣扢㘱㡤敡戴㠱慦㈲昶戲敦昸㔳戶㜶㝦ㅤ㤸ち㔳攸扥ㄷ㈵㔱㝣ㄹ㥥ㄲ挱㜳㐳敥㐳㝢扥㜵散㡦て㍥㝡㠴户搵㈲㕡㉤摣㡡㝣㉦㈱㝢摡ㄳ〸敡㈶㉥㡡㕣挹て㜳㑥攲ㄳ㈵㙢戵㉥愷つ㑦㔹㐱扥㙥挷搹㤰昰ㄲ㠴ㄹㄲ摦㜶㌰㌱㜱敦㈱㌴㌱㈷摡摣㥤敡挳㈶攵㈲㥣㐸㑣㕣昹昴攲戰愱攸慡挸㝡戴㌶ぢ摦㠶㉡㝡㠹ㄳ㐹㕢㠹㍣㜵㌲〹昱㕣扢慥㍢㐴㕤ㄷㅥ㘴ㄸ昶㡦愵ㄴ攲て愴㤰攴㐱㠶ㄷ〲㤴㤴㍡㡤㑣攱㌶㠰㡣挸㕡㝢㠸㤷晥㠰ㅤ㈱㈰㥢㤷晥㝡晣㠸〵扢〸㉣挶扥昸㕥㑦戴戴㐵㘳搵挴㔰慤戲㘹ㄶ㤱㔱㠷ㄷㄶ㑣挶愵㈹㑢攷〰㑡户散㡥攲㑢㠶散㌰昰ㄶ㌲㜶挱愶慦慤㙣摦敤㌴㜰昳〳㝡愶愸ㄴ㠶戳㥢挵㌸㤰慡ㄸ㕤搸戴ㅣㄶㄱづ㠷搹㘶愷㠱愸ち㍡换搹㡢㔳㈹㠲㝦晣㔲㠸昵攳慤愱慦㙣慦愱㡥㜳晡戱㐰晥㘰㝦㕤㥦挱搸㜸㉢㌹〶ㄲ㜶㑢慤㑡攱昵昰㌳攸挲㐵攷㠴摥捡慡㘷㜱〸㝦㘲捥敡搳㍡昴㍦愳搷㡡戳捥戲㌷挳搸㈹晤晦㕥ㄴ㙣慡晦〵㘳㙦ち㤱敦㡢㌲㝣㈸㌰㝥戲㘹挸㠶㍢〲捦㌶㠲㌷敡㘰慣慢㉣㐳摥㘱㙥ㄱㅦ慦㠶搵㑡㠲挳敦㤵㙦扦ㅡ搱散㑢摢㜶愰慢〰㘴㙣愸昰つ㠸愰慥晤搳㜲㉢㍥摤ㄶ摦㡦㡥㝢㑥㕡㔵捦昵㕤㌳ㄸ㕢㐴搰㜷㡣摦㥥㤹戰㜹愶挴搷摡㠵摡㡤搸㠹挱て愲捦愹㜹〸散㔳㌲㜸愵㘲㤱㡣㉣㙣㉤㤲挱敦㤰㐶ㄲ攱㈵㙡〷晦ち昳摥㠶㔱挷愷慢昳昰㜵〶㉣摡ㄶ捡㉥昴㌸户摦搰攰搶攱㡥搶㝢攰て㤲昵〹〴挷搴ㄲ摥晦㐱敥㙢晢ㅥ愴摢㐶㙢昳搹戲㌷㥦㕢戹昰㉣㜰扡戵户愴㐹㠶敦攴ㄷ挹㘵扤㐲㠸㑢晢㐷昰㜷敢づ㕡㡥㌶ち㍡㡦㍥攸愶㈳㙣扣づ昷搹ㄶ愲摦攷搰㔵㑣ㄱ攰愷ㅢ㔱㠶て㠲㕥㍥戲愲昸㌲㤶㐵〶㐰㍥㔷慣〲㜴愷敡㘷㌶愲敡㤱㔸㈰ぢ㥥㌱㐸㡥㘵昱㐵㌴攴㜶㠵换〶㑢㜰搹㐲㥤㈵㤰搷攳ㅥ挸攷〴捦ㄲ㙡㈲㥦㐷㠷收㐴㉣㤴㜶㥦挸攷㌶㥡㠸愰ㄵ愰ㄶ㥡ㅣ㝦㈴搶㈲㝡ㅤ搵扡㑤攰㄰戸〰挳ㄴ㡢㤴㌵挵㌰戴昰〳㘲〶改搷搱摦ㄷ㡥晣敡㜹愶扦ㅦㄱ㑡㄰愲㉡㍤㜹ち㐲㌵昹愷㤲㤳昷㔰摡㝤昲㑦㙣㌴昹ㄱ捡㐸捥㐴て〰㠶晡㐴〵㝦搴㘲ㅡ挸㜰ㅦ昹ㄳ攷〸昰㑢捤㘲挴㐰㠹敡㝢ㄱㄹ昴攵㠶慢㔶㤷㤰㠹晢ㄶ戸晥㡣㡦㝢㤴㝤挴㡢㤰昴攵ㄴ㐳㘷㙣㌱搴㡡㈵㍢昲挲㙥ぢ搹㠰㈵昱㙢搹慥㈲扤搸㘳㠴㕦㝣㉣㐶捣昱攳昱㤷㔳㕡ㄴ㜳〲㘱㠴ㄶ㈹改㠷ㅢ㈹㍥ㅡ㌷晥捥㜷㕢㉥㔳㔴㈰㠱㝡挲挶愴㌳搵昸戱戸昱〱㝣㤵愵摡攴㜸㠳㠰改㠵戸㌱改㔱㌵㝥㌴㙥晣户〳㝢㥢㡤㘳㍡っ㐷㉥㤰㐸㌲㙣㕤㘵晤㈷扥搰ㅥ㐶昳㠲㐹晤㌹㘰㠶挵㤴㥣㉡㜴㕣㔷ㅡ㜴㄰㤷㐱㍣㝣㈳㍤㠷扢㑤戸〲〲㈱ㅢ晥慦ㄲ㑥攰捥搳慣ㄱㄸ昸〴㝡つ挱㘶㑦㔷㑦散㕣㌴攷㍤ㄴ昴㥢㈷㝣㥣愹㙡摢㡡㐴㘰づ攴挳晤摤挴㈹㥦㘱㍡戶昶㈳づ㤲㘹扣㐳搲㥢昲㔰㠱㤵扣昸㜰㡣搹摣㈳㉤㥡搱ㅦ〶㜲㈰ㅤ〱㤹搱ㅦ〱っ〳㌱扣慤㥣ㅢ㈱晦㉢收晥㌰㉢㍥㐲昰㈸㐰㔹㤰搹㐹〷挵挷〰㠶攳晦㔱挵搸㥡昲㤷㘸攲挱昸㘵㐹㌲搲㍦挶づㅦ〷攸㠳晢㔶㐴㐴㔸搶㍦㠱㤲攴㑢㈹㌸搴㑢ㅦ㘷挵㈷〹㥥〰㈸ㄷ㌸搹㉤敦ㅡ搷搴愳收㝡ㄲ㕤挵㈳〴昸改㑦㐵ㄹ㍥ㄴ戸て敦攸㙥㉢昳㈸ㅣ㝦搸㡦㔰㘷敡ぢ晥扢昱㐵晥㍡ㄷ摤㠷晦㈱㐹㐱ㄹ昶㜹敤敤扤㡤㐵㈶愰㑤慥㝥慢搸散㤷㌱づ搷搵㡡愰㜰㐴㉡㤵㤲㔶ㄴ挴㌷ㄷ㉣㕣扣㠱㙦㌹慣㉡㠴㈰つ愸ち㈷慡㌸㠲〲晤搳㙣㑡ㅣㄳ㑦晡㘷昸㐴搴慡㑤晣㙣㤴攱㠳㈰㕥㔵昷晢愳敥昱ぢ㠹㙢㔵㘱戵扤㤰昸㔷ㄵ㉢挹ㄷ㍥捤挱ㄴ戲㤰㐹㙢㈵㈲㑤搱搰ㄷ㤱ㄹ敡ㅢ收摣敥挳㑦扢㈴慡攷㙡攷捥晤㙢㌸㍦㜶㙤晥扤敦ㅥ㝣晡㠵㕦晥改㔳扦昹挰攱扦扥昸捣㌳扦昹昳愷㥥㝦昱挷换㠷㝦昶散戳㍦扤攷㉢捦晦㘹户昹㔵敤扢晦㥡晢敡㐳㤳ㄷㅥ㝡挰㍣㜳敢戱㠷摥㜷晦扤㤳ぢ㔷㡣昷昵昵昷摦㌲晡昳㙢摥㍣昲挸〳摦ㄷ㍦昹摤搵㡥㔰换挵ぢ搲搳攰戲搵㌴扥㠴っ愶挱ㄹ扦慡搳攰㜲搵㐶㉤㐷ㅢ㌵㡤㠲ㄲ㝣ㅡ㥣㠰慡㌰搲ㄵ〳晦〱㄰㔶戳昹</t>
  </si>
  <si>
    <t>Decisioneering:7.0.0.0</t>
  </si>
  <si>
    <t>2f9f3a47-e87d-48f1-bda0-6a8e97d2cb87</t>
  </si>
  <si>
    <t>CB_Block_7.0.0.0:1</t>
  </si>
  <si>
    <t>Historical U.S. Population Growth Rate</t>
  </si>
  <si>
    <t>U.S. Population (millions)</t>
  </si>
  <si>
    <t>Average</t>
  </si>
  <si>
    <t>Std. Dev</t>
  </si>
  <si>
    <t>Assumed</t>
  </si>
  <si>
    <t>Aldeyra Therapeutics Inc</t>
  </si>
  <si>
    <t>Adjustable Parameters</t>
  </si>
  <si>
    <t>U.S. Population Growth</t>
  </si>
  <si>
    <t>Std. Dev.</t>
  </si>
  <si>
    <t xml:space="preserve">% of U.S. Population with Allergic Conjunctivitis </t>
  </si>
  <si>
    <t>Data not available</t>
  </si>
  <si>
    <t>%NS 2 Ocular penetration for ALDX on first year</t>
  </si>
  <si>
    <t xml:space="preserve">Yearly Growth in %NS 2 Ocular penetration for ALDX </t>
  </si>
  <si>
    <t xml:space="preserve"> Probability of drug success (hit the market)</t>
  </si>
  <si>
    <t>Uniform (0,1) R.V. generation:</t>
  </si>
  <si>
    <t>Is Uniform R.V. generated greater than probability of success? (1=Yes, 0=No). Multiply this by profits</t>
  </si>
  <si>
    <t>82aa774c-d4b5-4987-b473-6c06384d9aa3</t>
  </si>
  <si>
    <t>㜸〱敤㕣㕢㙣ㅣ㔷ㄹ摥㌳摥㕤敦慣敤搸㡤搳㑢㑡㘹㑤㑢㕢愸㠳ㅢ愷つ愵㠵㄰㝣㘹㉥慤ㄳ扢戱㤳㔲〱摡㡣㜷捦挴搳散捣戸㌳戳㑥㕣㉡戵㠲㜲ㄳ㤷㑡㠵愲ㄶ捡㐵ㄵ㐲攲㠵摢㐳戹扥㈰㈱㠱㔰㤱㜸㠰〷㈴㤰ち㐲昰挰㐵㤱㜸攱〱〱摦㜷㘶㘶㜷㘶搷㍢㜶户㉤戸挸㈷摤摦㘷捥㙤捥㌹晦昵晣晦㤹收㐴㉥㤷晢㌷ㄲ晦㌲攵㤹戹㘶㜱摤て愴㍤㌱攳搶敢戲ㅡ㔸慥攳㑦㑣㜹㥥戱㍥㘷昹㐱ㅦㅡㄴ㉢ㄶ敡晤㐲挵户ㅥ㤶愵捡㥡昴㝣㌴㉡攴㜲愵㤲慥愱㥥㠳昰㌷ㄲ㍦攸散㌵㤸〷㔸㥡㤹㥥㕦㝥㄰愳㉥〶慥㈷昷㡤㥤〹晢ㅥ㥡㥣㥣㤸㥣戸晤攰攴㠱㠹晤晢挶㘶ㅡ昵愰攱挹㐳㡥㙣〴㥥㔱摦㌷戶搰㔸慥㕢搵㝢攵晡㤲㝢㕥㍡㠷攴昲晥摢㤶㡤摢摦㌶㜹晢挱㠳收㥤㜷扥㙤㄰慦捥㥤㥣㤹㕥昰愴改扦㐲㘳ㄶ㌸攵摢㘷㘵搵攲摡愴昴㉣攷摣挴捣㌴晥㑢捣ㅦ㑦㜷㑣㉣慥㐸ㄹ昰搵搲㤳㑥㔵晡㍡㍡づ搸㔳扥摦戰㔷戹㜹扡㝤〴㑢慤ㅡ㝥㔰戰㘷㘴扤慥摢昱愸㈵㝢ㅥ㝢㔷㌷搶〷敤㐵改昸㔶㘰慤㔹挱㝡搱㕥挲㐰戵㈱晢戴㉦㑦ㄹ捥㌹㜹搲戰㘵挱㍥摡戰㙡昹㌰攵晡㙥㡥㠷㐸㑥㑣㉤㝦㘲捡户㘷㔶っ㑦捤挸攷挶㘴戴㍤攲㔵搳㙤㙦攸㍥㉥愷慥摥挰㌱㙦散摥づ㌵㘷っ慦搹㜲扣㝢换㘸昱改ㄹ摣摡扤㝤㘲㡦搲㝤摥摣扤㡦摡捡㜴㙢㌱㄰搱户摡㔱㉣㐶㉦ㄲ昴ㄳ㤴〸㠸㐰扤㑣㌰㐰㌰〸㈰昲㝦〷㤷㈴㍢戲㑡慢ㄸ㕡㘵㔹慢㔴戵㑡㑤慢㐸慤㘲㙡㤵㜳㕡㘵㐵慢㔸㕡攵㐱慤㜲ㅥ㙤攲㔴敡敦搷愲昴挰搳敦扤敢户㝦㝤挷扤ㅦ扤昱慥㝦㍤昹搴挷扥㍤戸ぢ㡤敥㡢㈶㌵敢ㄹㄷ㐰㙡㉤㉡〶㐷昰摦收㕣〱愶㌰て㥡㜷㤸㤳㤳戵㠳晢㡤摢㡣〲㤷㤵㠱晣ㄴ愱㡣愰敤愰㜹扦攵搴摣ぢち㜷搷㑣ㅢ扥㙣㙤摣㜸㔴㌷敤㌶㥣㥡晦扡㡤㉢ㄷ〳㈳㤰㔷户搷戵〶改攸戶〸戶㤲扥㝡摦戵敤摤捥ㄸ昵㠶㥣扡㘸㠵搵慦㙦慢戶ㄷ㍣㜷戹㝢敤ㄱ㑦㍥搴慣敤㤸搱ㄴ㠴摡㥡ㅡ扢㘳㤵㘱㔵㌸慦戱㤹ㄵ搷㤷㡥㥡摥戸扤㘰㔵捦㑢㙦㔱㔲㈴捡㥡㕡敡攵慣㡡戸㝥㝣摥挱㐲挱慤戵敢㤳愵收摤ㄷ〳㌰戳慣㘱扥慢搲ぢ搶㤷㡣攵扡扣㈲搵㈴㝣㈷㉡昶愶㡡㡦戸搵㠶㍦攳㍡㠱攷搶搳㌵㔳戵㌵〳㤲愶㜶挲慤挹㝣㍥愷㠴〲〴㙥㕦㥦㄰戹㕢扡昳㠲㐲㐴〲挵㘴攴慢搲㘴㌷㜱ち慢挳㉡敡㤲㌴愹扤㜱㤳挱㌸㕦㈵㘳㌲㌸㌰戱㈶敡て扥昴㑤㥢っ摢挴摣慢摢㔸搳㐶愳搵摦扤㈶㥤攰㤸攱搴敡搲换搴㝥㠲㌳搲㠷〱ち㤷㈰㄰扡敥ㅥ㔵㥤戸㈸搶ぢㄷ慣㕡戰㔲㕣㤱搶戹㤵〰㘵搰㤰愵ㄲ户戶㈳改㤷愱㐸摦㑤㌰ち㔰㉥攷㡡㝢搸愸㔸㐶捡ㄵ㈸㥤㌲㜸㌹㈵挸搹㉦挵换㠳收ㄱ慢ㅥ挸㔰㈸て㥢挰㐸愸搵ㄴ晡㠶㐸愲㥥㔱つㄵ挶ㅥ㜳〶㔴㙡㔸㑥戰摥攲摢づ㉥〹㠹㘸㐷ㄶ㙣㍢㔹㐰㔱㤰㤶〷ㄹ扣〶愲㘹㤳〶搹㡤ㄳ㐴㐴㌶挸搰散ㄸ㌹㑤㘴㙣㥦㈱㈳搰㍥㐹㠴㙣扤扦扢㡣㈰戱㜷ㄲ㈹㍢㜵攵挷ㅤ㘹戶㤱㉤ㅦ㑡戳换戱㜱晡ㄵ〴㔷ㄲ㕣㐵戰ㄷ㐰晣ㄱㄲ㡥㔲づ昹㜴搲㕦㠷㘷晤ㅡ㠲搷〳㐰㍥改㤴㌹㤱愸愲つ戵ㄵ㍢㤲敤㠶㘰㈷㉢愳㌸ㄴ㐵戴㡣㥢㜶收㤰慤㄰ㅤ㔹㥤摢㐳搷收㤵㡥扤愹㍢㙤㈶㤷㐳㡡捣㘸㥡㕣敢㈶㑤㤳ㅢ挱愶㍤敡慤敢搰㔵ㅦ㈳㜸〳㐰㔹扦㥥㄰捡㠵〶敦搶㉣㝡㥡㤴慦〹戳㈸㌴㠶㝡㔴昰ㄱ㈱昳〸㤰㈱攴㍡㡥㉦㍢㌶㌴捤挱㜱昳㌵㙦㐳敦敢捥摦ㄱ搲摢昴收㡥摥愱扦攸㈵㕡搱㌷㠰扤挴㙦扡敡㤸ㅢ㔱慤摦㐴㜰㌳㐰㥢㡥攱改晢愵㝡ち㤴㔹㙣㈷㌰户㥢㕥ㄷ㘵攵㉥慤慦㑡愵㠱〶捤㈵挳㍢㈷〳㜸㌰㡥捦挲ㄶ㜶㍤㑦搶㜱愸慤愹〲㥥㕦慥㑣ㄷ晡㐷㍣搷㘶昹㡥㡤散扦㈶ㄴ㐳㍥慦昵攵摡㙣攴っ㕢㌳攱㜳㑡㔰づ㜵昰㙤摤㠵㐴愲㔳㥡扣搸㉦晢㝣戹㈳㐹㝡㤰㈴㙦挶戶敡户〰㐰㑡㠸㕦㜵㤵㈸晢搸散㉤慡㔹摡㘲愵㠷㉦攳㜴搲收㐳散㤰㈳〳愱挳㜶ㅡ晥〳㝦挸㕥戴散愶戰ㄸ戰ㄷ愴㔷㠵㙦挱慡换㜲攸㤶愵愸搹㤱ㄵ慦ㄱ㔹搱搷搷㜱㥥捥昰慦㈹㍡㘹㤳ㄲ㤹摣㥥㔹㤹㜱ㄶ㙦ㄱㄵ摤㤰ㄴ㉡ㄹ慥愱愶〴㈲攵戱敤㡥㠸改㐱挴摣㡡㡤搳昷ㄳ㑣ㄲㅣ〰㈸晣ㅣ㤲㘶慢ㅢ捦㜰㔸晦ㅡ㕤摡㤵㑡慥㐴㌴㈸ㄷ攱ぢ㕤㠵搵㐱扥收慤〴㜷〰戴㤹㍦㜴㐰㘶㄰愲㐲㜹㠲㄰㔵ㄸ挳㍣㘳挹ぢ愴㠱㕤㈶〲㑢㌳つ㍦㜰㙤㐶㤶㠶捣㔹昷愴ㅢ捣㕡晥㉡㈲㔱愳㘶㤴戹㝦㐵㍡愰㉥て戶㑦㕢㤹扢扡㉡㙢扡戹攸㌶㈰摡㡥捦㙥㠷㠳㌹戶〳戶愴㍡㥢㙢〲愹户昳㌱㠶㄰搸㘹攵㙦愵㌷㜶㑢摥㙦ㅥ晡㠶㕢㍢扡㘴〵㜵㌹㘰㠶㑣挷㝣挹挴㉥㈲㜲㔰敢㌷㤷㔶㍣㈹㘷㠷捣愳㥥㔵慢㕢㡥㈴㌲㘰㘳㌲㔸㌷㈷捦㈱㑡戰攰㌲〶攸㍡㐳收㤲㘷㌸晥慡挱㠰攲晡敥搴㤳ち㡢ㄴ捣㘹换昱昱ㅡ㠵㐵收㠷捤挵ㄵ昷〲㈲戶つ摢㌹㙡慣晡摢〲㉢㈴晡㌰㈹搴〸㑤㘸㥡㈸㘹愵㕥昱挳〳㜹㉥㐷摥换ㄳ㈸㕣攵ち昴㤹㘷㘸㙦摡昵㔱㡣㠶㜶㍡攷㌴㠸攸㔱戳戰㉦㔳ち㤳㔳昵㍢搹攷㉥㠰㝢㡥㥥㍥摥㡡捣扤慣㤸㜵㠱㕥晥っㄹ慦挸愲ㄹ〸愱㡦㙥㔷㐸㉡㉣㈳攵㠰〳㠱㜱㍥戵㤳㕦搹㔴㙤㐸㝤扢㕡搹㈳㠸㈴つ㥡㜳挶戲慣㈳ㅥ㙤ㅢ挱慥昰㠱㘶慣㙤搴晤愸㙥挶戵㙤㠳愴㐵戲㕣慣ㅡ愴攰愹㐶攰㥥戰ㅣ摤〴㔰昴ㄷㄵㄹㄷ㔱㘴㕣㔴㐵㠳收㈹㠶〶㔵㥥㘳戹攷っ捦ち㔶㙣慢㕡攲〳挳㜷摢㠲㈶挱攴㤴扣㜱㡡㘵挶㔸㥢㌵㝦ㅡ㈶㥢㍦〱㜴㑦㐰㡥㜲敢㠸㝥㔰慥㈶㡡昸㈷㝡㜴㉣㐱挰㈸㑦愹晥づ㡣㔶㔰户㈳㈰㜲㔴扡ㄴ摦挱戸昴㈸㑡㐲㈱㐴慣㘷㤰〸扣㠲〹㈱㑦ㄷ㜷搱㍣敤㔸〱戰㐷㡣ㅤ戱㠲㔹ㅦ㈸〷㐰㔶ㅤ㙦慦㔶㔸㑤㜴ㅡ㙦㙡㠵敢㍡慢㔲㙡攲摡捥晡愴摥㜸攳〶搵愱㐶㐹㈸㤲捤ㅡ㈹捤戲挱ㅣ户㤳慡ㄱ㑡㜱挷摡㐶㘴戹㑤㕢晢㑥㈹昲㌲ㄴ㤳愲㤹㥣晥㑥㐵㈸〸昴㐶㍡㡡㍥晢㙣昲㐸㐴㙣㘸〳㤴愹愷挲戲愱㈸㈴㜸ㅣ搷㑥㙡戲ㅣ㍤㠱扦㜷㐵搹昹㐶㤰慡㌱㉥㡥㐶㌵㔳昵晡扣〳㉢愱㙡㜸戵㙤挲搲㔸㕢愸㘱ㄴ㜷昶慡晤挳敤㑤㌰㘲挴㠶っ㡢㘴昸㠱挱㠶㘰慥㐴㐴㤵搶搹㄰户扡㔹㕣攲搳〹㘹㌸ち〳㡢㐱㙤㔶慥㈹㌳慣㘵挹㡦慡づ捤搳愲㤲愳扡㌹戵散㐳愵〷㤴攳㔱㑥㌱戸㙥㥥愲㕢ち㤷ㄸ㈰㜶愳摣㐲㌵㐰㘸户㌹〰㑦〶摢〷㍢搸㤱㌰㜴㐲敢㡣ㄲ戴㤸㐱戸改㐵㤰㜷㝡挴㈸〴愹愹搲摦づ㡢捦㍤挳昴戵挳戹㌸ㄳ㌱ㄱ挳㕤ㄹ搶〳㤰㥢㡣㑣㤲㡢㐶攳㠰㜹㈸搹㤴搰ㅡ㡣换㘸㘲っ搱攴昳〲摣攲㘱㉣㙢㤸㙣㔳挷㍤户挰㠲㌶慤慦敦㌲㡦㍢搵㝡愳㈶㤵㉡㡥㘵戵搲挸摢〲㕦敡ち㘰挸㑤ㄹ晢ㄲ㙤捡㜱ㅣ愵戸㘴㈲愹㜷扢㕢㍦㡣敥㑡挸㘱㡣㔰昵㌱〰㤹攱㤶㔳〱戱㡥㝢ち戴て㜷户㉥㌰愸换㜳㄰㘹ㅤ㐵㤴㘵㜳戸㡦搷㡣㈲㉢㙥㑢㌴㥢㜳攷㕣摡散㠹愲㘳㔶㔸戴㉤㜰㠴㜵㠶〲慦㔸㠴㌱搲㈳㜷㜰㤰摣愵㈸扡㝢改㔱昵㤸扢〴㔴㈸っ〸挶㜸㜹ち捡㘱㔷挱㐸㌴戸戵㤶搵㉤ㄸ晤愵攵慤㑦〱〸㠶㠱㘹搰愲㘵㘸攰捣㈰扦戹㠱㜳ㅤ㕡㘵㐴㐸㤳挱㔴挶㈸㐷攱戰〷搲挰㑤㍣㐸㉦戹㔰㐲挱ㅥ㜵㌱㉣扥㥢㌸㙥攳〸攴㝡㔷戴ㄵ㉥ㄸ〱慥扦㌸㝢摢㡡愷㙡㌵㥡扢昰捦㙤ぢ慣攲敡㐶㘸㡥敥㘹扢㤴愵搶㐴晢敥㠶戶㡡攸戲攰㠱搹㠹㘳㐶㔰㕤㔹っ搶挳㡢㕢扤㤲㐴攱㠷昰㐷㙣昸㜶摡捣㜹㠷ㄷ㔱搷戸昷攵昳㡥㝢挱㔱昳㉡昸扣昵〷ち挱ㄵ捡㝥㑥戲㥣晢㌷晥愹愴攵ち㍦挰㠸㕢㤹㌶〷㘸㌹㐸㌸㡥㑡愱㌴ㄸ㐳㍥㠳㑥㘰扢㌷㙦つ㤰㑥昶戴搱㠹ㄲ〴㍢㠴攲㥣㝢挵〸㐵㝣ㅦ㘸㈵戱㠴㐷㜲散昹㔷挱晡攲㝢㈸㈱挲昱ㅣ㠹㤱挲ㅢ㤰换㐰㥤ㄲ攴搱ㄵて㕥〸昹晦挱㔲捣捤ㅢ戲搳㝦㠱㤹挵㜷摢㔱㜴㉤㔱昴㥤づㄴ〹㕥〳㔱晣㝢て㌲㜱㉡㌰㍣晢㤲〲攱㕣搳捥〱昴㔵扦昰晢㍦㍣㠰捥㐵挴愱㙣㌴㠴摡㙥挴㜳搳㐴攸敢㌰ㄱㄸ扣㔷㈶挲〹㘴〴愳昸愱㠹㄰昹㐰收㔱戰戹㠹挰搸㕥㠶㈱㤸〸戵㈶摣ㅡ㍣㠱㕤㘱搳㍦㜶っㄷ㙦愵㡦㜸㍥㤴㤶㍦〳㡦搴㤵㥤挵ぢ㠶㘷搸㝢㔵昹㔱㑦㐲㤹㜹㑢戸挹慤扡戰挷搵ㅢ搶愸㑥ㅢ昸㉡㘲㉦晢㡥㍦㘵㙢昷搷㠱愹㌰㠵敥㝢㔱ㄲ挵㤷攱㈹ㄱ㍣㌷攴摥扦攷敢㐷㝦昷昰攳㠷㜹㕢㉤愲搵挲㉤挸昷ㄲ戲愷㍤㠱愰㙥攲愲挸攵晣㌰攷〴㍥㔱戲㔶敢㜲摡昰㤴ㄵ攴敢㜶㥣つ〹㉦㐱㤸㈱昱㙤〷ㄳㄳ昷ㅥ㐲ㄳ㜳愲捤摤愹㍥㙣㔲㉥挲㠹挴挴㤵㑦㉦づㅢ㡡慥㡡慣㐷㙢戳昰㑤愸愲㤷㌸㤱戴㤵挸㔳㈷㤳㄰摦㘸搷㜵〷愹敢挲㠳っ挳晥戱㤴㐲晣㠱ㄴ㤲㍣挸昰㐲㠰㤲㔲愷㤰㈹摣ち㤰ㄱ㔹㙢て昱搲ㅦ戰㈳〴㘴昳搲㕦㡦ㅦ戱㘰ㄷ㠱挵搸ㄷ摦敢㠹㤶戶㘸慣㥡ㄸ慡㔵㌶捤㈲㌲敡昰挲㠲挹戸㌴㘵改ㅣ㐰改㤶摤㔱㝣挹㤰ㅤ〶摥㐲挶㉥搸昴戵㤵敤扢㥤〶㙥㝥㐰捦ㄴ㤵挲㜰㜶戳ㄸ〷㔲ㄵ愳ぢ㥢㤶挳㈲挲攱㌰摢散㌴㄰㔵㐱㘷㌹㝢㜱㉡㐵昰㡦㕦ち戱㝥扣㌵昴攵敤㌵搴㜱㑥㍦ㄶ挸ㅦ散慦㙢㌳ㄸㅢ㙦㈵挷㐰挲㙥愹㔵㈹扣ㅥ㝥ㅡ㕤戸攸㥣搰㕢㔹昵㉣づ攲㑦捣㔹㝤㕡㠷晥㘷昴㕡㜱搶ㄹ昶㘶ㄸ㍢愵晦摦㡤㠲㑤昵扦㘰散㑤㈱昲㠱㈸挳㠷〲攳㈷㥢㠶㙣戸㈳昰㙣㈳㜸愳づ挶扡捡㌲攴ㅤ收ㄶ昱昱㙡㔸慤㈴㌸晣㕥昹昶慢ㄱ捤扥戴㙤〷扡ち㐰挶㠶ち㕦㠵〸敡摡㍦㉤户攲搳㙤昱㍤攸戸攷㠴㔵昵㕣摦㌵㠳戱㐵〴㝤挷昸敤㤹〹㥢㘷㑡㝣愵㕤愸摤㠰㥤ㄸ㝣ㅦ晡㥣㥣㠷挰㍥㈹㠳㔷㉡ㄶ挹挸挲搶㈲ㄹ晣づ㘹㈴ㄱ㕥愲㜶昰㉦㌳敦㙢ㄸ㜵㝣扡㍡て㕦㘷挰愲㙤愱散㐲㡦㜳晢つつ㙥ㅤ敥㘸摤ぢ㝦㤰慣㑦㈰㌸愶㤶昰㥥昷㜱㕦摢昷㈰摤㌶㕡㥢捦㤶扤昹摣捡㠵攷㠰搳慤扤㈵㑤㌲㝣㈷扦㐸㉥敢ㄵ㐲㕣摡㍦㡣扦㕢㜷搰㜲戴㔱搰㜹昴㐱㌷ㅤ㘱攳㜵戸捦戶㄰晤㍥㡢慥㘲㡡〰㍦摤㠸㌲㝣㄰昴昲㤱ㄵ挵ㄷ戱㉣㌲〰昲戹㘲ㄵ愰㍢㔵㍦扢ㄱ㔵㡦挴〲㔹昰㡣㐱㜲㉣㡢捦愳㈱户㉢㕣㌶㔸㠲换ㄶ敡㉣㠱扣ㅥ昷㐰㍥㈷㜸㤶㔰ㄳ㜹ㅡㅤ㥡ㄳ戱㔰摡㝤㈲㥦摤㘸㈲㠲㔶㠰㕡㘸㜲晣㤱㔸㡢攸㜵㔴敢㌶㠱㐳攰〲っ㔳㉣㔲搶ㄴ挳搰挲昷㠸ㄹ愴㕦㐴㝦㕦㍣晣昳ㄷ㤸晥㜲㔸㈸㐱㠸慡昴攴㈹〸搵攴㥦㐸㑥摥㐳㘹昷挹㝦㜲愳挹㡦㔰㐶㜲㈶㝡〰㌰搴㈷㉡昸愳ㄶ搳㐰㠶晢挸㥦㌸㑢㠰㕦㙡ㄶ㈳〶㑡㔴摦ぢ挸愰㉦㌷㕣戵扡㠸㑣摣户挰昵㘷㝣摣愳散㈳㕥㠴愴㉦愷ㄸ㍡㘳㡢愱㔶㉣搹㤱ㄷ㜶㕢挸〶㉣㠹㕦换㜶ㄵ改挵ㅥ㈳晣攲㈳㌱㘲㡥ㅤ㡢扦㥣搲愲㤸ㄳ〸㈳戴㐸㐹㍦摣㐸昱攱戸昱户㥥㙦戹㑣㔱㠱〴敡〹ㅢ㤳捥㔴攳て挵㡤て攰慢㉣搵㈶挷ㅢ〴㑣㉦挶㡤㐹㡦慡昱攳㜱攳㍦ㅦ搸摢㙣ㅣ搳㘱㌸㜲㠱㐴㤲㘱敢㉡敢㍦昱㠵昶㌰㥡ㄷ㑣敡捦〱㌳㉣愶攴㔴愱攳扡搲愰㠳戸っ攲攱ㅢ改㌹摣㙤挲ㄵ㄰〸搹昰㝦㤵㜰ㅣ㜷㥥㘶㡤挰挰㈷搰㙢〸㌶㝢扡㝡㘲攷愲㌹敦愱愰摦㍣敥攳㑣㔵摢㔶㈴〲㜳㈰ㅦ敥敦㈶㑥昹っ搳戱戵ㅦ㜱㤰㑣攳ㅤ㤲摥㤴㠷ち慣攴挵〷㘲捣收ㅥ㙢搱㡣晥㈸㤰〳改〸挸㡣晥ㄸ㘰ㄸ㠸攱㙤攵摣〸昹㕦㌱昷〷㔸昱㐱㠲挷〱捡㠲捣㑥㍡㈸㝥〸㘰㌸晥ㅦ㔵㡣慤㈹㝦㠹㈶ㅥ㡥㕦㤶㈴㈳晤㈳散昰㔱㠰㍥戸㙦㐵㐴㠴㘵晤㘳㈸㐹扥㤴㠲㐳扤昴攳慣昸〴挱㈷〱捡〵㑥㜶换扢挶㌵昵愸戹㍥㠵慥攲㌱〲晣昴㈷愲っㅦち摣㠷户㜷户㤵㜹ㄴ㡥㍦散㐷愸㌳昵〵晦摤昸㈲㝦㥤㡢敥挳晦㤰愴愰っ晢扣㜶㔷㙦㘳㤱〹㘸㤳慢摦㉡㌶晢㘵㡣挳㜵戵㈲㈸ㅣ㤱㑡愵愴ㄵ〵昱捤〵ぢㄷ㙦攰㕢づ愹ち㈱㐸〳慡挲㠹㉡づ愳㐰晦㌴㥢ㄲ挷挴㤳晥ㄹ㍥ㄱ戵㙡ㄳ㥦㡡㌲㝣㄰挴慢敡晥㘰搴㍤㝥㈱㜱慤㉡慣戶ㄷㄲ晦慡㘲㈵昹挲㘷㌸㤸㐲ㄶ㌲㘹慤㐴愴㈹ㅡ晡㍣㌲㐳㝤挳㥣摢晤昸㘹ㄷ㐵昵㙣敤散搹㝦っ攷挷慥捥扦晢㕤㠳捦扣昸戳摦㍦昹换昷ㅥ晡搳㍦㥦㝤昶㤷㝦㜸昲㠵㝦晥㜰昹搰㑦㥥㝢敥挷昷㝣改㠵摦敦㌶扦慣㍤晦㡦戹㉦㍦㌲㜹晥㤱㠷捣搳户ㅣ㝤攴㠱〷敦㥢㕣戸㙣扣慦慦扦晦收搱㥦㕥昵愶㤱挷ㅥ晡慥昸搱慦慦㜴㠴㕡㉥㕥㤰㥥〶㤷慤愶昱〵㘴㌰つ捥昸㔵㥤〶㤷慢㌶㙡㌹摡愸㘹ㄴ㤴攰搳攰〴㔴㠵㤱慥ㄸ昸て㠰ㅦ戳㔲</t>
  </si>
  <si>
    <t>alpha</t>
  </si>
  <si>
    <t>beta</t>
  </si>
  <si>
    <t>e3316abb-c0b9-474a-b92f-aae984a72af1</t>
  </si>
  <si>
    <t>CB_Block_7.0.0.0:2</t>
  </si>
  <si>
    <t>CB_Block_7.0.0.0:3</t>
  </si>
  <si>
    <t>Income Statement</t>
  </si>
  <si>
    <t>Operating Income</t>
  </si>
  <si>
    <t>Net income</t>
  </si>
  <si>
    <t>NPV</t>
  </si>
  <si>
    <t>NPV/share</t>
  </si>
  <si>
    <t>Profits*Drug Success (Revenue)</t>
  </si>
  <si>
    <t>Growth in R and D</t>
  </si>
  <si>
    <t>Growth in General and Administrative costs</t>
  </si>
  <si>
    <t>R and D Expenses</t>
  </si>
  <si>
    <t>Notes</t>
  </si>
  <si>
    <t>Royalties</t>
  </si>
  <si>
    <t>Tax Rate</t>
  </si>
  <si>
    <t>Discount Factor</t>
  </si>
  <si>
    <t>Residual Growth</t>
  </si>
  <si>
    <t>% in TV</t>
  </si>
  <si>
    <t>Growth in General and Administrative costs (No Selling costs)</t>
  </si>
  <si>
    <t>(This value is &gt;100% because of the negative values in NPV)</t>
  </si>
  <si>
    <t>6dc8038a-ebf9-4358-9616-031338aaa674</t>
  </si>
  <si>
    <t>㜸〱敤㕣㕢㙣㈴㔷㤹敥㔳敥㙥㜷戵敤戱㌳㥥㕣㈶㠴挴㈴㠴挰㜸搶ㄹ㑦㘶〸〱㠶㔹㕦㌲㌳ㅥ㍣㘳㘷散㤹〴戱㙣㑦戹晢搴戸㌲㕤㔵㑥㔵戵㘷ㅣ㈲㈵㠲㘴〱㜱ㄳ攱㈲〲攱愲〸㈱㈱㜱㝤〹㘱㤷㤷㤵㔶〲愱㐴攲〱ㅥ㔸敤㐳ㄶ慤㜶ㅦㄶ愱㤱㜸攱〱〹扥敦㔴㔵㜷㔵户扢散㜴ㄲ㜰㤰捦愴㝦㥦㍡户㍡攷晣搷昳晦愷㤲ㄳ戹㕣敥捦㐸晣换㤴㘷收㤶愵つ㍦㤰昶挴㡣㕢慦换㙡㘰戹㡥㍦㌱攵㜹挶挶扣攵〷㝤㘸㔰慣㔸愸昷ぢㄵ摦㝡㔴㤶㉡敢搲昳搱愸㤰换㤵㑡扡㠶㝡づ挲摦㐸晣愰戳搷㘰ㅥ㘰㜹㘶㝡㘱攵㘱㡣扡ㄴ戸㥥㍣㌸㜶㈱散㝢㙣㜲㜲㘲㜲攲挸搱挹挳ㄳ㠷づ㡥捤㌴敡㐱挳㤳挷ㅣ搹〸㍣愳㝥㜰㙣戱戱㔲户慡敦㤷ㅢ换敥㘵改ㅣ㤳㉢㠷敥㔹㌱㡥扣㙢昲挸搱愳收㝤昷扤㙢㄰慦捥㥤㥤㤹㕥昴愴改扦㐶㘳ㄶ㌸攵㈳戳戲㙡㜱㙤㔲㝡㤶㜳㘹㘲㘶ㅡ晦㈵收㡦愷㝢㈷㤶㔶愵っ昸㙡改㐹愷㉡㝤ㅤㅤ〷散㈹摦㙦搸㙢摣㍣摤㍥㠱愵㔶つ㍦㈸搸㌳戲㕥搷敤㜸搴㤲扤㠰扤慢ㅢㅢ㠳昶㤲㜴㝣㉢戰搶慤㘰愳㘸㉦㘳愰摡㤰㝤摥㤷攷っ攷㤲㍣㙢搸戲㘰㥦㙣㔸戵㝣㤸㜲㝤㜷挵㐳㈴㈷愶㤶㍦㌱攵摢㌳慢㠶愷㘶攴㜳㘳㌲摡㥥昰慡改戶㜷㜴ㅦ㤷㔳㔷㙦攰㤸㜷㜶㙦㠷㥡ぢ㠶搷㙣㌹摥扤㘵戴昸昴っ敥敥摥㍥戱㐷改㍥敦攸摥㐷㙤㘵扡戵ㄸ㠸攸㕢敤㈸ㄶ愳ㄷ〹晡〹㑡〴㐴愰㕥㈶ㄸ㈰ㄸ〴㄰昹㍦㠰㑢㤲ㅤ㔹愵㔵っ慤戲愲㔵慡㕡愵愶㔵愴㔶㌱戵捡㈵慤戲慡㔵㉣慤昲戰㔶戹㡣㌶㜱㉡昵昷㙢㔱㜲㠳敦㥥㍥晣㥦晦㍣昷戹㈳㕦㍡㜰晡㝢摦㌹㍤戸〷㡤ㅥ㠸㈶㌵敢ㄹ㔷㐰㙡㉤㉡〶㐷昰摦搶㕣〱愶㌰㡦㥡昷㥡㤳㤳戵愳㠷㡣㝢㡣〲㤷㤵㠱晣ㄴ愱㡣愰敤愰昹愰攵搴摣㉢ち㜷户㑣ㅢ扥㙣㙤摣㜸㔴㌷敤㌶㥣㥡晦愶捤㉢㤷〲㈳㤰㌷户搷戵〶改攸戶〴戶㤲扥㝡摦慤敤摤㉥ㄸ昵㠶㥣扡㙡㠵搵㙦㙥慢戶ㄷ㍤㜷愵㝢敤〹㑦㍥搲慣敤㤸搱ㄴ㠴摡扡ㅡ扢㘳㤵㘱㔵㌸慦戱㤹㔵搷㤷㡥㥡摥戸扤㘸㔵㉦㑢㙦㐹㔲㈴捡㥡㕡敡昵慣㡡戸㝥㝣挱挱㐲挱慤戵摢㤳愵收晤㔷〳㌰戳慣㘱扥㙢搲ぢ㌶㤶㡤㤵扡扣㈱搵㈴㝣㈷㉡昶愷㡡㑦戸搵㠶㍦攳㍡㠱攷搶搳㌵㔳戵㜵〳㤲愶㜶挶慤挹㝣㍥愷㠴〲〴㙥㕦㥦㄰戹〳摤㜹㐱㈱㈲㠱㘲㌲昲㑤㘹戲㥢㌸㠷搵㘱ㄵ㜵㐹㥡搴摥扡挵㘰㥣慦㤲㌱ㄹㅣ㤸㔸ㄳ昵〷㕦晡昶㉤㠶㙤㘲敥昵㙤慣㘹愳搱敡敦㕦㤷㑥㜰捡㜰㙡㜵改㘵㙡㍦挱ㄹ改挳〰㠵㙢㄰〸㕤㜷㡦慡㑥㕣ㄵㅢ㠵㉢㔶㉤㔸㉤慥㑡敢搲㙡㠰㌲㘸挸㔲㠹㕢摢㤱昴敢㔰愴敦㈵ㄸ〵㈸㤷㜳挵㝤㙣㔴㉣㈳攵ち㤴㑥ㄹ扣㥣ㄲ攴散㤷攲攵㐱昳㠴㔵て㘴㈸㤴㠷㑤㘰㈴搴㙡ち㝤㐳㈴㔱捦愸㠶ち㘳㥦㌹〳㉡㌵㉣㈷搸㘸昱㙤〷㤷㠴㐴戴㉢ぢ㜶㥣㉣愰㈸㐸换㠳っ㕥〳搱戴㐹㠳散挶〹㈲㈲ㅢ㘴㘸㜶㡣㥣㈶㌲戶捦㤰ㄱ㘸㥦㈴㐲戶㍥搴㕤㐶㤰搸㍢㠹㤴㥤扡昲攳慥㌴摢捣㤶て愵搹昵搸㌸晤〶㠲ㅢ〹㙥㈲搸て㈰晥ㄷㄲ㡥㔲づ昹㜴搲摦㠴㘷晤ㄶ㠲㌷〳㐰㍥改㤴㌹㤱愸愲つ戵ㅤ㍢㤲敤㠶㘰㈷㉢愳㌸ㄴ㐵戴㡣㥢㜶收㤰慤㄰ㅤ㔹㥤㍢㐳搷收㤵㡥㝤㕢㜷摡㑣㉥㠷ㄴ㤹搱㌴戹搶㉤㥡㈶㌷㠲㑤㝢搴㕢户愱慢㍥㐶昰ㄶ㠰戲㝥㍢㈱㤴ぢつ摥敤㔹昴㌴㈹摦㄰㘶㔱㘸っ昵愸攰㈳㐲收ㄱ㈰㐳挸㜵ㅣ㕦㜶㙤㘸㥡㠳攳收ㅢ摥㠶㍥搸㥤扦㈳愴户改捤㕤扤㐳㝦搱㉢戴愲敦〰㝢㠹晦敡慡㘳敥㐴戵晥㌶㠲扢〰摡㜴っ㑦摦慦搴㔳愰捣㘲㍢㠱戹扤昴扡㈸㉢㜷㜹㘳㑤㉡つ㌴㘸㉥ㅢ摥㈵ㄹ挰㠳㌱㌷ぢ㕢搸昵㍣㔹挷愱戶愶ち㜸㝥戹㌱㕤攸㥦昰㕣㥢攵扢㌶戲晦㠶㔰っ昹扣搶㤷㙢戳㤱㌳㙣捤㠴捦㈹㐱㌹搴挱昷㜴ㄷㄲ㠹㑥㘹昲㘲扦散昳攵慥㈴改㐱㤲扣〳摢慡ㅦ〰㠰㤴㄰扦敥㉡㔱づ戲搹㍦愸㘶㘹㡢㤵ㅥ扥㡣搳㐹㥢て戱㐳㡥っ㠴づ摢㘹昸て晣㈱㝢挹戲㥢挲㘲挰㕥㤴㕥ㄵ扥〵慢㉥换愱㕢㤶愲㘶㔷㔶扣㐱㘴㐵㕦㕦挷㜹㍡挳扦愶攸愴㑤㑡㘴㜲㝢㘶㘵挶㔹扣㐵㔴㜴㐳㔲愸㘴戸㠶㥡ㄲ㠸㤴挷戶扢㈲愶〷ㄱ㜳㌷㌶㑥㍦㐴㌰㐹㜰ㄸ愰昰ㄲ㈴捤㜶㌷㥥攱戰晥㜵扡戴㉢㤵㕣㠹㘸㔰㉥挲ㄷ扢ち慢愳㝣捤㍢〹敥〵㘸㌳㝦攸㠰捣㈰㐴㠵昲〴㈱慡㌰㠶㜹挱㤲㔷㐸〳㝢㑣〴㤶㘶ㅡ㝥攰摡㡣㉣つ㤹戳敥㔹㌷㤸戵晣㌵㐴愲㐶捤㈸昳攰慡㜴㐰㕤ㅥ㙣㥦戶㌲㜷㙤㑤搶㜴㜳挹㙤㐰戴捤捤敥㠴㠳㌹戶〳戶愴㍡㥢㙢〲愹户昳㌱㠶㄰搸㘹攵㙦愵㌷㜶㕢摥㙦ㅥ晡㠶㕢㍢扡㙣〵㜵㌹㘰㠶㑣挷㝣挹挴㉥㈲㜲㔰敢㌷㤷㔷㍤㈹㘷㠷捣㤳㥥㔵慢㕢㡥㈴㌲㘰㘳㌲㔸㌷㉦㉦㈱㑡戰攸㌲〶攸㍡㐳收戲㘷㌸晥㥡挱㠰攲挶摥搴㤳ち㡢ㄴ捣㘹换昱昱ㅡ㠵㐵收㠷捤愵㔵昷ち㈲戶つ摢㌹㘹慣昹㍢〲㉢㈴晡㌰㈹搴〸㑤㘸㥡㈸㘹愵㕥昱挳〳㜹㉥㐷摥换ㄳ㈸㕣攵ち昴㤹㘷㘸㙦摡昵㔱㡣㠶㜶㍡攷㌴㠸攸㔱戳戰㉦㔳ち㤳㔳昵晢搸攷摤〰愷㑦㥥㥦㙢㐵收㕥㔵捣扡㐰㉦㝦㠶㡣㔷㘴搱っ㠴搰㐷户㈷㈴ㄵ㤶㤱㜲挰㠱挰㌸㥦摡挹慦㙣慡㌶愴扥㍤慤散〹㐴㤲〶捤㜹㘳㐵搶ㄱ㡦戶㡤㘰㑦昸㐰㌳搶㌶敡㝥㔴㌷攳摡戶㐱搲㈲㔹㉥㔵つ㔲昰㔴㈳㜰捦㔸㡥㙥〲㈸晡㡢㡡㡣慢㈸㌲慥慡愲㐱昳ㅣ㐳㠳㉡捦戱摣㑢㠶㘷〵慢戶㔵㉤昱㠱攱扢ㅤ㐱㤳㘰㜲㑡摥㌸挵㌲㘳慣捤㥡㍦て㤳捤㥦〰扡㈷㈰㐷戹㜵㐴㍦㈸㔷ㄳ㐵晣ㄳ㍤㍡㤶㈰㘰㤴愷㔴㝦㉦㐶㉢愸摢ㄱ㄰㌹㉡㕤㡢敦㘰㕣㝢ㅣ㈵愱㄰㈲搶㌳㐸〴㕥挱㠴㤰愷㡢扢㘸㥥㜷慣〰搸㈳挶㑥㔸挱慣て㤴〳㈰慢㡥户㌷㉢慣㈶㍡㡤㌷戵挲㙤㥤㔵㈹㌵㜱㙢㘷㝤㔲㙦扣㜵㤳敡㔰愳㈴ㄴ挹㔶㡤㤴㘶搹㘴㡥㍢㐹搵〸愵戸㘳㙤㈳戲摣愶慤㝤愷ㄴ㜹ㄵ㡡㐹搱㑣㑥㝦㥦㈲ㄴ〴㝡㈳ㅤ㐵㥦㝤㌶㜹㈴㈲㌶戴〱捡搴㔳㘱搹㔰ㄴㄲ㥣挳戵㤳㥡㉣㐷㑦攰敦㍤㔱㜶愱ㄱ愴㙡㡣慢愳㔱捤㔴扤扥攰挰㑡愸ㅡ㕥㙤㠷戰㌴搶ㄶ㙡ㄸ挵㥤扤㙡晦㜰㝢ㄳ㡣ㄸ戱㈱挳㈲ㄹ㝥㘰戰㈱㤸㉢ㄱ㔱愵㜵㌶挴慤㙥ㄶ㤷昸㜴㐶ㅡ㡥挲挰㔲㔰㥢㤵敢捡っ㙢㔹昲愳慡㐳昳戴愸攴愸㙥㑥慤昸㔰改〱攵㜸㤴㔳っ慥㥢攷攸㤶挲㈵〶㠸摤㈸户㔸つ㄰摡㙤づ挰㤳挱捥挱づ㜶㈴っ㥤搰㍡愳〴㉤㘶㄰㙥㝡ㄱ攴㥤ㅥ㌱ち㐱㙡慡昴晢攳攲㉢捦㌰㝤攷㜸㉥捥㐴㑣挴㜰㔷㠶昵〰攴㈶㈳㤳攴愲搱㌸㘰ㅥ㑡㌶㈵戴〶攳㌲㥡ㄸ㐳㌴昹扣〰户㜸ㄸ换ㅡ㈶摢搴㜱捦㉤戰愰㑤敢ㅢ㝢捣㌹愷㕡㙦搴愴㔲挵戱慣㔶ㅡ㜹㐷攰㑢㕤〱っ戹㈹㘳㕦愲㑤㤹挳㔱㡡㑢㈶㤲㝡户扢昵攳攸慥㠴ㅣ挶〸㔵ㅦ〳㤰ㄹ㙥㌹ㄵ㄰敢戸愷㐰晢㜰㙦敢〲㠳扡㍣〷㤱搶㔱㐴㔹㌶㡦晢㜸捤㈸戲攲戶㐴戳㜹㜷摥愵捤㥥㈸㍡㘵㠵㐵㍢〲㐷㔸㘷㈸昰㡡㐵ㄸ㈳㍤㜲〷〷挹㕤㡢愲扢搷ㅥ㔷㡦戹㙢㐰㠵挲㠰㘰㡣㤷愷愰ㅣ㜶ㄵ㡣㐴㠳㕢㙢㔹摤㠲搱㕦㕡摥晡ㄴ㠰㘰ㄸ㤸〶㉤㕡㠶〶捥っ昲㕢ㅢ㌸户愱㔵㐶㠴㌴ㄹ㑣㘵㡣㜲ㄴづ㝢㈰つ摣挴㠳昴戲ぢ㈵ㄴ散㔳ㄷ挳攲扢㠹攳㌶㡥㐰慥㜷㐳㕢攱愲ㄱ攰晡㡢戳扦慤㜸慡㔶愳戹ぢ晦摣㡥挰㉡慥㙥㠴收攸扥戶㑢㔹㙡㑤戴敦敥㘸慢㠸㉥ぢㅥ㥥㥤㌸㘵〴搵搵愵㘰㈳扣戸搵㉢㐹ㄴ㝥ち㝦挴愶㙦愷捤㥣㜷㜸ㄱ㜵㥤㝢㕦扥散戸㔷ㅣ㌵慦㠲捦㕢㝦愰㄰㕣愱散攷㈴换戹㍦攳㥦㑡㕡慥昰㙦ㄸ㜱㍢搳收〰㉤〷〹挷㔱㈹㤴〶㘳挸㘷搰〹㙣昷收慤〱搲挹扥㌶㍡㔱㠲㘰㤷㔰㥣㑢慦ㄹ愱㠸㝦〵㕡㐹㉣攱㤱ㅣ㝢晥㙤戰扥昸〹㑡㠸㜰㍣㐷㘲愴昰ㄶ攴㌲㔰愷〴㜹㜴挵㠳ㄷ㐲晥㝥戰ㄴ㜳昳愶散昴㔷㘰㘶昱㐲㍢㡡㙥㈵㡡㝥摣㠱㈲挱㙢㈰㡡㝦㑦㈳ㄳ愷〲挳戳慦㈸㄰捥㌵敤ㅥ㐰㕦昷ぢ扦㝦挳〳攸㝣㐴ㅣ捡㐶㐳愸敤㑥㍣㌷㑤㠴扥づㄳ㠱挱㝢㘵㈲㥣㐱㐶㌰㡡ㅦ㥡〸㤱て㘴〱〵㕢㥢〸㡣敤㘵ㄸ㠲㠹㔰㙢挲慤挱ㄳ搸つ㌶晤㘳愷㜰昱㔶晡㠸攷㐳㘹昹㌳昰㐸摤搸㔹扣㘸㜸㠶扤㕦㤵㥦昴㈴㤴㤹户㡣㥢摣慡ぢ㝢摣扣㘹㡤敡戴㠹慦㈲昶戲敦晡㔳戶㜷㝦ㅤ㤸ち㔳攸扥ㄷ㈵㔱㝣ㄵ㥥ㄲ挱㜳㐳敥挳晢扥㝦昲扦ㅦ㝤昲㌸㙦慢㐵戴㕡㌸㠰㝣㉦㈱㝢摡ㄳ〸敡㈶㉥㡡㕣捦て㜳捥攰ㄳ㈵㙢慤㉥愷つ㑦㔹㐱扥㙥挷搹㤰昰ㄲ㠴ㄹㄲ摦㑥㌰㌱㜱敦㈱㌴㌱㈷摡摣㥤敡挳㈶攵㈲㥣㐸㑣㕣昹昴攲戰愱攸慡挸㝡戴㌶ぢ㍦㠴㉡㝡㠵ㄳ㐹㕢㠹㍣㜵㌲〹昱㠳㜶㕤㜷㤴扡㉥㍣挸㌰散ㅦ㑢㈹挴ㅦ㐸㈱挹㠳っ㉦〴㈸㈹㜵づ㤹挲摤〰ㄹ㤱戵昶㄰㉦晤〱扢㐲㐰㌶㉦晤昵昸ㄱぢ㜶ㄱ㔸㡣㝤昱扤㥥㘸㘹㡢挶慡㠹愱㕡㘵搳㉣㈱愳づ㉦㉣㤸㡣㑢㔳㤶捥㘱㤴㙥摢ㅤ挵㤷っ搹㘱攰㉤㘴散㠲㑤㕦㕢搹扥摦㘹攰收〷昴㑣㔱㈹っ㘷㉦㡢㜱㈰㔵㌱扡戰㘹㌹㉣㈲ㅣづ戳捤㑥〳㔱ㄵ㜴㤶戳ㅦ愷㔲〴晦昸愵㄰敢挷㕢㐳㕦摦㕥㐳ㅤ攷昴㘳㠱晣挱晥扡㌵㠳戱昱㔶㜲っ㈴散戶㕡㤵挲敢攱攷搱㠵㡢捥〹扤㤵㔵捦攲㈸晥挴㥣搵愷㜵攸㝦㐶慦ㄵ㘷㕤㘰㙦㠶戱㔳晡晦㈱ㄴ㙣愹晦〵㘳㙦ち㤱ㅦ㠸㌲㝣㈸㌰㝥戲㘵挸㠶㍢〲捦㌶㠲㌷敡㘰慣慢㉣㐳摥㘱㙥〹ㅦ慦㠶搵㑡㠲挳敦㤵㙦扦ㅡ搱散㑢摢㜶愰慢〰㘴㙣愸昰㙤㠸愰慥晤搳㜲㉢㍥摤ㄶ㍦㠸㡥晢捥㔸㔵捦昵㕤㌳ㄸ㕢㐲搰㜷㡣摦㥥㤹戰㜹愶挴户摡㠵摡ㅤ搸㠹挱て愱捦搹〵〸散戳㌲㜸慤㘲㤱㡣㉣㙣㉦㤲挱敦㤰㐶ㄲ攱㈵㙡〷晦㍡昳㠱㠶㔱挷愷慢ぢ昰㜵〶㉣摡ㄱ捡㉥昴㌸户摦搰攰搶攱㡥搶晢攱て㤲昵〹〴挷搴ㄲ㍥昸㈱敥㙢晢ㅥ愴摢㐶㙢昳搹戲㌷㥦㕢戹昰ㅣ㜰扡扤户愴㐹㠶敦攴ㄷ挹㘵扤㐲㠸㑢晢挷昱㜷晢づ㕡㡥㌶ち㍡㡦㍥攸愶㈳㙣扣づ昷搹㌶愲摦ㄷ搱㔵㑣ㄱ攰愷ㅢ㔱㠶て㠲㕥㍥戲愲昸㍡㤶㐵〶㐰㍥㔷慣〲㜴愷敡㘷㌷愳敡㤱㔸㈰ぢ㥥㌱㐸㡥㘵昱㔵㌴攴㜶㠵换〶㑢㜰搹㐲㥤㈵㤰搷攳ㅥ挸攷〴捦ㄲ㙡㈲㕦㐶㠷收㐴㉣㤴㜶㥦挸㤷㌶㥢㠸愰ㄵ愰ㄶ㥡ㅣ㝦㈴搶㈲㝡ㅤ搵扡㑤攰㄰戸〰挳ㄴ㡢㤴㌵挵㌰戴昰ㄳ㘲〶改㤷搱摦㤷㡦扦昴㈲搳敦㡥ぢ㈵〸㔱㤵㥥㍣〵愱㥡晣㘷㤳㤳昷㔰摡㝤昲㥦摥㙣昲㈳㤴㤱㥣㠹ㅥ〰っ昵㠹ち晥愸挵㌴㤰攱㍥昲㈷㉥ㄲ攰㤷㥡挵㠸㠱ㄲ搵昷ち㌲攸换つ㔷慤慥㈲ㄳ昷㉤㜰晤ㄹㅦ昷㈸晢㠸ㄷ㈱改换㈹㠶捥搸㘲愸ㄵ㑢㜶攴㠵摤ㄱ戲〱㑢攲搷戲㕤㐵㝡戱挷〸扦昸㔸㡣㤸㔳愷攲㉦愷戴㈸收〴挲〸㉤㔲搲て㌷㔲晣㑢摣昸㐷捦户㕣愶愸㐰〲昵㠴㡤㐹㘷慡昱㔳㜱攳挳昸㉡㑢戵挹昱〶〱搳换㜱㘳搲愳㙡晣㘴摣昸晦て敦㙦㌶㡥改㌰ㅣ戹㐰㈲挹戰㜵㤵昵㥦昸㐲㝢ㄸ捤ぢ㈶昵攷㠰ㄹㄶ㔳㜲慡搰㜱㕤㘹搰㐱㕣〶昱昰㡤昴㍣敥㌶攱ち〸㠴㙣昸扦㑡㤸挳㥤愷㔹㈳㌰昰〹昴㍡㠲捤㥥慥㥥搸戹㘸㉥㜸㈸攸㌷攷㝣㥣愹㙡㍢㡡㐴㘰づ攴挳晤摤挲㈹㥦㘱㍡戶昶㈳づ㤲㘹扣㐳搲㥢昲㔰㠱㤵扣昸㐸㡣搹摣ㄳ㉤㥡搱ㅦ〷㜲㈰ㅤ〱㤹搱㥦〰っ〳㌱扣慤㥣ㅢ㈱晦㉢收晥〸㉢㍥㑡昰㈴㐰㔹㤰搹㐹〷挵愷〰㠶攳晦㔱挵搸扡昲㤷㘸攲搱昸㘵㐹㌲搲㍦挶づㅦ〷攸㠳晢㔶㐴㐴㔸搶㍦㠱㤲攴㑢㈹㌸搴㑢㍦挹㡡㑦ㄱ㝣ㅡ愰㕣攰㘴户扤㙢㕣㔳㡦㥡敢㌳攸㉡㥥㈰挰㑦晦㙣㤴攱㐳㠱晢昰㥥敥戶㌲㡦挲昱㠷晤〸㜵愶扥攰扦ㅦ㕦攴㙦㜰搱㝤昸ㅦ㤲ㄴ㤴㘱㥦搷摥摤摢㔸㘴〲摡攴敡户㠶捤㝥ㄵ攳㜰㕤慤〸ち㐷愴㔲㈹㘹㐵㐱㝣㜳挱挲挵ㅢ昸㤶㘳慡㐲〸搲㠰慡㜰愲㡡攳㈸搰㍦捦愶挴㌱昱愴㝦㠱㑦㐴慤摡挴㉦㐶ㄹ㍥〸攲㔵㜵㝦㌸敡ㅥ扦㤰戸㔶ㄵ㔶摢ぢ㠹㝦㔵戱㥡㝣攱㌳ㅣ㑣㈱ぢ㤹戴㔶㈲搲ㄴつ㝤ㄵ㤹愱扥㘱捥敤㐱晣戴慢愲㝡戱㜶昱攲ㅦ㠷昳㘳㌷攷ㅦ晡挷挱㘷㕥晥挵㙦㥦晥搵㍦ㅤ晢扦㍦㍤晢散慦晥攷改ㄷ晦昴搳㤵㘳㍦㝢敥戹晦㌸晤㡤ㄷ㝦扢搷晣愶昶晣ㅦ攷扦昹搸攴攵挷ㅥ㌱捦ㅦ㌸昹搸〷ㅥ㝥㘰㜲昱扡昱扥扥晥晥扢㐶㝦㝥搳摢㐷㥥㜸攴〵昱敦扦戹搱ㄱ㙡戹㜸㐱㝡ㅡ㕣戶㥡挶搷㤰挱㌴㌸攳搷㜵ㅡ㕣慥摡愸㤵㘸愳愶㔱㔰㠲㑦㠳ㄳ㔰ㄵ㐶扡㘲攰㉦㤶㑢戲㉥</t>
  </si>
  <si>
    <t>STD=2%</t>
  </si>
  <si>
    <t>CB_Block_7.0.0.0:4</t>
  </si>
  <si>
    <t>㜸〱捤㕢ぢ㜰㕣挵㤵㥤ㅥ捤㍣㑤㡦㈴㙢㡣捤搷㘰〴㤸慦㠵㤰㉣换摦ㄸ㕢ㅦ㕢晥㐸晥㐹㌶㤸〰昲㐸昳挶ㅡ㍣ㅦ㌱㌳戲㈴ㄲ搶㠶㈴戰㐹㌰攱戳扢㉣㉣㉣㙣愰〲愶〲㐹㠵散㐲〸〹㙣㘵慢㜶㐹㤱㠵㠲㈴㉣愹㈲㤰ㄴ㘱㈱㑥㉤㔰㔴㔱㤰㄰搸㜳敥㝢㑦㝥昳收㡤㘴ㄱ㔲㐵㘳摤戹摤昷昶敤扥愷晢扤扥摤晤〸愸㐰㈰昰㌱ㄲ㝦㤹㐲㘴㑥敥㥢㈸ㄴ捤㑣㔳㘷㉥㥤㌶㠷㡡愹㕣戶搰搴㥥捦挷㈷㝡㔲㠵㘲ㄵㄴ㡣㠱ㄴ攴㠵昰㐰㈱㜵㤵ㄹㄹ搸㘷收ぢ㔰ち〷〲㤱㠸づ㐲ㅥ戱晦㘲㑥㐶戳㤶づ㤱㐰㉢愰つ㤲㙡ㄲ慡㙡㑤ㄲ〵愹慤〱改敦散搸㌲㜸〵ㅡ敥㉢收昲㘶㘳挳㑥换晣慡㤶㤶愶㤶愶挵㙤㉤㡢㥡㥡ㅢㅢ㍡㐷搳挵搱扣戹㉡㙢㡥ㄶ昳昱㜴㘳挳搶搱挱㜴㙡㘸㤳㌹搱㥦摢㙢㘶㔷㤹㠳捤慤㠳昱挵换㕡ㄶ户戵㈵㤷㉦㕦㔶㕢ぢ换㥢㍢㍢戶收捤㘴攱搳戲㔹㐷㥢㕢㍡㍢㥡㌶㥢挵㑦换收㉣搸㠴挹慥㕣㈶㥥捡㝥㑡㐶挳㠴扦慤换ㅣ㑡㜱㥣㑣㌳㥦捡敥㘹㐲户㑢㠰㐶㙥㘹㔳㝢愱㌰㥡ㄹ攱㤰㜷㥡改昴㜶㌳㈹攳㤳改㉡ㄴ户挶昳㤹㐲㙤㠶昸㤹㜹㌳㍢㘴ㄶ㘶㘵搶㡥て㤹㘹㕢戱㄰挹散㡣攷㌷挷㌳㘶㠸㑣㝤挶ㅡ挳つ〹㌳㕢㑣ㄵ㈷敡㌲㍢ち收昶㜸㜶㡦㐹㤵㜰愶㝢㌴㤵㔰愱㄰晥〵慡捥昶敢㤹っㄴ晡㤳改ㅣ㡥攷㡢㤲攳㄰戶昸改扡愶㡢㜸㔱搲㉦㑥愹〶㑦㉤㡥㔹㕦㉡戳挹捣㘷捤㌴ㅢ攱㐸㉥昴㈸〹㐰搶㌸㑣㈲攵戸挳㔱㔲㌵昶㜳㐲㕦搸㡡㔱て㌲㙦㜳㉥㥦挱㠴散㌵攳搹㔵捤㑤㡢ㅡ晢㡡㠹㉥㜳ㅦ搸收㔶ㅤ㠳㠲㥥㑤搵㘳㐰㡥㍦戳㈱㤷㙣搸搱搴搷搴戰㌵㌷㌲㥡㡥ㄳ昷ㄵ慤㉢昴ㅣ慡捤〵㔱愱挳㜸㌸扤敤〴〷攲挱㠱挱攰挰㔰㜰㈰ㄱㅣ㌰㠳〳挹攰挰㥥攰挰㜰㜰㈰ㄵㅣ戸㈲㌸戰ㄷ㌵㥤ㄴ愹慥づ摡改㜷戳㕦㔹㝢昸扤㐷㌶㍤㜰攵ぢㅦㅤ扥敡挳㍦㈹㍥㡦昲㌸ㅦ〷㘶捡㝥ㅦて〵㝤〲㠸㜱㈲挸㕣扦㝥敢㤳愸㌳て㐴愹搷搰㘹㜶㝣昰㤹㔷扥摦晥㐵㘳敤㕤慦㍣昸挸户㍥捡摥愹昸昰㑢㡢愷㠰戹愰ㄴ愹收收愵换㤶㌵㉦㕢搲扡愴戹戹慤㘵㜹㑢㙢㑢㡢ぢ扢收㤶㌶㍤㥦㉤㥣ち㘲㌴㠰㔴㜵户㉣搷愷戱攸㜴㄰愵㕥戶ㅢ㝤攱㔰收愷摦㍥㤴㔸晦搸攳搹㠳㉢て摣扢㕣昱㘵㈳㡤㉥〰㌳攳㐶捦㘴ぢ㘷㠱ㄸ㘷搳㑥ㄷㅡ㍤㠷㐵攷㠲㈸昵㑢扢搱㐷㥦扦昴㤱慥戹㉢搷摦昰敥攳扦摡㥤㍤敢㑡挵㤷㥢㌴扡㄰捣㝣慦愷㙤㙥捦㕡㜵㈳つ㥥て㘲㌴戱摡晡搶ㄶ㝤〱㡢㥡㐱㤴㝡搶㙥攳㔷户愵ㄷ㐵㥥搸摥晢攴敢扢扥昴挳攷㕥扡㐴昱搹㤴㌶ㄶ㠱㤹戳㈳㥢㑡㘲敡㌵昶愶㌰敦ㅡ㝢攳攳慢㕡㜴㉢慤㉣〶㌱摡㐰收摢㉡つ攷㌴㌷戶㥣摢戰扤㘹㘷㔳挳ㅥ㌳㙢收慤㠹愷㤷㔰㝢㈹㠸㔲晦㘵户㜹挷㥤㜷㙥㝦敢㤸㕢户ㅣ㜸晦摤㕤户㍦晣㠷㕦㉢扥慡愵捤攵㘰㘶っ收ち戶戰ㄲ挴昸ㅣ敤昴〰捣㔵㉣扡㄰㐴愹㝦户ㅢ晤攱昵㕤ㅢㅢ㙢慦敢戹戱敦㝢㑦ㅤ㥡搷㜸戳攲搲㈰㡤慥〱㌳攳㐶摢㔱㐹㜷㠰ㄸ㥤㈰㔵ㅢ搱㘸ㄷ㡢搶㠲㈸昵戸摤攸㡡摡㑢㍥扣散挵慦㙦扣攷昵ぢ㙦㝦昹慥昷㈶㙡扢㈱摥㘶㍦攱㕤昹昸ㄸ摥㤹㐷㕥挷㔸㠳昸摦昴敢㄰㤶愱㘴㕢㜲㘹戲愵㈵搱搶ㅣ㙦㡤㠷昹ち㌸摡ㄷㅥ㜵㙢㤳ㄷ愵戲㠹摣㤸扣〱㑦敥㠸ㄷ捣㈳㉦挴㠵戶慣㈳㌷㥡㑤ㄴ收昹ぢ晢㡡昱愲㜹㤲㔷㜶挴㐸㔹戵㍥慣て㘶㐱摡㥢敦慤戶㌳㥥ㅥ㌵摢挷㔳㤶昸ㄴ㡦ㄸ慢㐳㙥戰戲㜴㕤摥扣㜲㔲㕡搶愳㜶㐴ㅡ晢挴㜶㤹㤷㤶挸敡㔷㐳攷㜰慥㘰㘶愵㝢ぢ㌳㕢㔳㐳㝢捤㝣㥦挹㌸挵㑣㠸慢挷㔲㘴㉦㔱ぢ户㘴攱㈸ㄶ㥤挴改敥搲攴摡昱愲㤹㑤㤸〹昴㜷挴捣ㄷ㈷晡攳㠳㘹昳戸ㄲㄵ慢㑤〸㑥㉣㈹㕥㤷ㅢㅡ㉤㜴收戲挵㝣㉥㕤㉡㘹㑦散㡢㘳㔹㑣昴收ㄲ㈶㔶戵㄰㔳㐰〵慡慡㤴ち㥣攷户戴搰㙥愱㐹〶挲㌵挴㕣攴㑥㈸㥤㜶㑤摢攱ㅤ扣㐸㥢㥣㤳挱〵搳ㄸㄳ扢㌴㜳㙥㘵㐵㤷㑦っ敡愸㝤㑥㘵㙤改攳攴挸晤㜵㤵㠳挱㌹戶昷㙢昷㈱㜴㔸ㅦ捦㈶搲㘶㝥捡㤰㔴戱㐷㝡㍤㐸昸㔱㍣捤ㄵ搱攳㝡愷挶搵㐴㜸㉣㤵㈸づㅢ挳㘶㙡捦㜰ㄱ㘵〸㕢㈳ㄱ㐲㕢㤶昴㐶ㄴ改㑤㈴㍤㈰搱㘸挰攸愵㤲ㄱ搵㥢慤㝣㤸慢昹捣㠳ㄲ〶挶㕡㠲㈰㐴慣㠵㜰㘶㕤㉥㕦愸慡昲昳㜲㝤扣㌰㕣攴昴㥣㔲挸昰㐳㙦㈱搹ちㄲ㘶〰㌱㙤捣挳㘸㈵挴搰慥㉥搳㘵㈶攳〸愸攵改㔶昱㜰挶㡡搱扡捣挲㤰㘶㌰户〱捦捡戸〱づて㝦㙤㠶戳摦ㅣ㉦㜶挵㡢昱敡っ挲㐲㡣㤲㠶搲㐲愹㘵㜱慣㔹㈷㘵㑥敤愸㥤㠳㠵㤸戰㉥㉢㌵㔲㘰㔹挲㠳㠳攷㈵㔰㘵搳愹㥤㘰摦攱㠴攱㥤攸愵攱ㅤ愲捥㐴户㤹敤㥦ㄸ㌱ぢ㔴㡦ㄸ㔳㐲改㝤扣㘸㙣换搰攰㡥㘲㉡㕤㘸㐲㑦扢昳戹搱㤱㑦搳づ㙤改㙤㈰㑥ち㍦㡣㔹㝣昴㍥㜱换㔶扤㡦㘳㌳㌰㄰㠸搰ㅡ㑢㌴㈳㑣摤ぢ〲㘳ㅦ攳㐷㤲摥㠱㥦攸㔴戲㌰攳捥㤹㠴挲㡣改㙡㌳㐰愸㍦㙦㑡㜰ㅦ㤱っ搰慥换㕣㤴换敦ㅤ捣攵昶㜲㍥捤㤲㕣㘱搸㌴㡢ㄲ㌰摢ㅢ〴搹〸㈸㔵㔵㔵ㄲ攵扡㈲㙢㠶摡挶㉥㤰扡昶㜴扡挱戱㔸㌰㉥㐱㔱ㄵ㐲㜷攳昳㘰㘶户昷㜴㕤摣挰㔷㙦扡愱戵㘹㍣㕤ㄸ㔷昷挱㙤〶愱㍤㘳て㕥晢慦㍦扦㝥挳昷ぢ㘹㘳㔹敦ㅤ昷慡㝢㙤㐱㔹㍣捣㈸㤷㑢慥扥ㅣ㐴晤ぢ搴昸㍡〱㕦㥡昴㙥攴㜵㥣㘴㄰〴㉦〵㠱ㄹ敦㠴㠴㤵㔵㡣㤴昹㕥搰㈶㐹ㄲ㐴㌱㍡㤶戰㝥てㄸ㈷愹㝦㠴㝤づ戶っㄸ㐳敢昲〱㘳㌰ㅦ搵㔳挸ㄴ㘳㙥づ㥡㈶㐸㥡戰㘸㐲愲㙥㠴㘱㕦〰づ摡㠲戲昰㥣〱戶〰挰户愲晡㍡搴晣〱搸挷㌶挶㐸挶㐱㕣〰㕣㘵㘵ㄵ㠳㜴〱攰ぢ㔴晡㈲㠸㍡つ㐴〰戸ㅡ㡣㤳搴戵㘸挳〱挰搸㡦攲慡昵〸捦捡㘶敤㌵㤰㐴㌵攵ㄵ㘴㡡㝢〰㍦㄰挶㉢㠱㌰㘶ぢ捡戶ぢっ昸〵㠴慦㠱㔱愳ㄵ㐱戸㠱扤㌹㐸㜲㈳㠸ぢ㠴㥢慣慣攲愶㐱㐰戸㤹㑡户㠰㈸敥ㅣ〴㠴㕢挱㌸㐹愵摤㈰晣㍤㡡慢搶晡㠱㜰ㅢ㈴㔱㑤㜹㌹〸㈲㔳摣㤳昸㠱㌰㔸〹㠴戸㉤㈸摢扥㌴挲㤲㠰㜰てㄸ㌵〰㌵晦㤹昰㑤㠸昵扤㈴昷㠱戸㐰昸㤶㤵㔵攷攳㔷㐰戸㥦㑡て㠰㈸㙥㙤〴㠴㐳㘰㥣愴㜶愲つ㘷㈶㘸㙥㠳捡㥤㝣〸愵搱愹㘴慡ㄹㅡ㝥〰昴搸㝥㤶扤ぢ㌶搹㠲戲扤㔵㉢㉣〹〰晦〶㐶㙤愸〸挰㘳㄰敢ㅦ㤰㍣づ攲〲攰〹㉢慢ㄶ攳㔷〰昸ㄱ㤵㝥っ愲戸捦ㄲ〰㥥〴攳㈴戵挶つ〰户㙢攵〰晣〴愵㔱㍤㠵㑣㉤㠵㠶ㅦ〰㑢㉡〱搰㘶ぢ捡㌶㝡㉢㘰㐹〰㜸〶㡣㙡慤〸挰㝦㐳慣㥦㈵㜹づ挴〵挰昳㔶㔶慤挴慦〰昰〲㤵㝥づ愲戸攷ㄳ〰㝥〱挶㐹敡㍣ㄷ〰挶㡢㈸慥敡昵㝢っ㕥㠲㈴慡㈹㉦〷㐸㘴㡡扢㐹㍦㄰ㅡ㉡㠱㜰慡㉤㈸摢㜸戶挳㤲㠰昰㕢㌰敡ㄴ愸昹㍦〶慦戱㌷扦㈳㜹ㅤ挴〵挲ㅢ㔶㔶㜵攰㔷㐰㜸㤳㑡扦〷㔱㕤㈰〲挲㘱㌰㑥㔲㜳搱挶攴㘳挰晤㙡戹㤳㙦愱㌴慡愷㤰愹戵搰昰〳㈰㙡晢㔹昶ㄸ㘸㕢攰摤〴㠷ㄹ㔴捦㘰昳㈲㘱㘸㜲㘷捡ㅣ㘳戴㌵㉢㠹㌳扦捥搱㐲㌱㈷愱㘱㕤戲㉢户㌹㔷散㑡ㄵ㐶搲昱㠹㌹㐹㥢戹㘸搸捣㘲攳㤶挷晥捤㔳㤶ㅢㄹ㌱ㄳ㍡搹㤷ㅢ捤て㤹ㅢ扡㍥ぢㅢ㍢挰㠱愱㤳㍤㕤㔰㈱㝤戲扤ち㡥ㅤㄴ㘶〹㔲㈰捣ㅤ㠶㌷攴㤴㤳㐷搷昶㔰㔸捥挳晡㈳㠸昶愷㡡㘹戳㈶㈹㕢㌳攱㈳㐹愰㠸摤㜰愲㍡搹㍦㡣㔰慣慢㉥搹㥤㑦㈵搲愹慣挹挱㤸㙢愹昶㤸㌸昱㐹㙣捤ㄵ㔲㍣㙣慣㑢昶攷攳搹挲〸㠳昸愱㠹㘳㑡㜲ㄲ敤㠷㤳ㅤ愹㙣〱捤挸㈸㤲慦㑦昶つ攷挶㜰㌵㌰㥡挹㜶挷㐷ち㥦㠹㔱㘱晣㘴㈵ㄹㅡㄵ㔴挱愰㡡〴㈳㥦㜴㝣㡣昷㘱㙤㡥㜵㙡搷㠰㜹㕡捣愷〶㐷〹㤸㌴挲攳戶㄰㠹㡣㘱㈰扣〹㥣㌷㕣㜷つ愱㘷慦捤扥㤶㥣愳晢㙥晢㈶敦㕢㙡愱慥㍦㘰㥤㍦㠲㙣散摥戱攱挸㈹搴㕦㜴㈳ㄲ敥㠱扤愳摥昴ㅦぢ攵㔹搶ㄴ攲㐱〰㘷ㄴ㥥㑣捣〴收扣搳㌲㥡ㄴㅤ捥搰㔹㐷搸㜵搸㌷搶㈶㝢攲㠳㘶ㅡ摢摤㑣扣㌸换捡昰摣〱㈷收〵㕢搶㤹换㘴攲㥣㜲㍣昷敦ㅢ㡡愷捤㐸戲㝤戴㤸挳戹愶㑥㠲挸扣戴㡢攲攳㈸㡡㡦㕢ㅢ搳攴㜶ㅥ㠳〹㑦㕢戹㍤昱㝣慡㌸㥣㐹つ㐵㤸攱㔱搵㘷㘲慥攲晤ㄱ〲㤸㑥㜲摥㈵摥㥤慥戵摦挴㜰㌷攱㜰㠸搰㜱昸㌱愳㠳捡挰㝦敡ㄳ㥥㤲攰捤㈳ぢ㡡晥㄰搶挲㐱㄰扥㡡㈴扤敤㕣〲扥扤ㅦ㈵昲㜲㔲㥢愹㠰㍦晤㘷㥢㘱㈶戴〵㘴捡㉤㜴㌵ㄴ愲㍤戹㜸㘲㕤㝣〸㜷㜸搵昶つ㕥〴㐳换㔷㑤㍥挶㐳㡤㑥㙣搶㜰晥戶㉦㤵㌰昳ㄱㄶ昴攱㌲㌱挴攳㄰挳ㅡ㐳〴〰㔵㠱㜰戸㈶攲搷搶〶挷搶〲㝢慢攸扥慣摣㔰㘶晦て摢㤶慤㐶愷攰㔶ㄵ愸晥㠸攴㘳㄰戵ㄵ㠴晥㜸ㄴ攸戵㈶㌲攱㙤㄰㝡挷愶昴㝣〱愷㄰㍣ㄵて挹摤ㄷ㑦㍥㈲㌸㈵㤰㈳㤳戰㌸㔲攳㍡敡㌰慣㔳㡥㠸㜳愱㘶昴㘱㤶㥢㠹愸昵㝥攵㤱ちㅢつ〶㐳ㄸ㙡挳㝢㑣㕣搶㉣㡣㘵晡㑣㌹〳㔱㜵攸㠲ㄱ㐴攵㔳昹戰挰晥㠰摦㉤つ㙦㤷㝡愱㠹昵㥥敥㑢㡡㐶戵㕣晢㐶搵づ攴ㅤ㌰昸摥㠹㐶㌹㤲㍡㑣㌰っ㄰㜵㌹戲っ〹㕣ぢ㤸摡㡤㉣ㄷ戱㠰收㑢㔳㤲攷〵愹攲㈸攵㑢㔲㐷㘸㘴㄰ㅣ摦㍤㤳㜳㌱㡡搲改攷㘲㠲㌵昰愷㙢㘸挴捥㈸敥戰㥤㉥㠳㜵〶戸ㄶち扡㡥㡡摣㝤晢㈸捣愲㐲㍤ㄵ戸㈱攷㈰ㅢ㌱攴㑥㥥ち㍣㍦攴㡥㐱愵㐰㔴敤㜵戵挲㔷㘵㌴㉡搱摥ㅣ戶㌲㤷慤ㄴ㔱㈸挸挱㙢㐸戹昴㉢㙥愳〵㌹攳㔸愸ㅣ敤㜲愳挶㔰㑤搰㍣㡥㠶戹〳㉦㐱昳〴㤴㑥㡦收㔵愸〶挵㠰㍥㤱㐶散㡣攲㜶摤〷慣㤳愰愰攷㔱㤱㕢㜹ㅦ㠵㤳愹㜰ちㄵ戸扢ㄷ㌴攷㈳㔷攳愰挹慢㍡㥦㘹搷〰ㅤ㠰㜷㡤换愸㙢摡㥤〶愹㍥ㅤ㐴㝤つち㕥昰㙥㐰㤹㌵敤〸㥥㈴敦戴㍢㠸㔲〱㙡〱㡤摣㠸㕣〹㔰㘷愱㜴㝡愰㙥㐲㌵㌶愰捦愶ㄱ㍢愳㙥〶攳㠳挳㌹㔰搰攷㔲昱ㄶ㝦㠵昳愸戰㤰ち户㐲㐱㠰㙡㐴㙥ㄲ㈸㕥㉦晡〰搵〴ㅤ〰㜵㥢换愸ぢ愸ぢ㘸戴㤹㐶敦㠱㠲ㄷ愸㙦愲捣㥡㘵㉤㔰㌹敡㔹㜶㉦慡〹㜸㡢㘸昸㍥攴㑡挰㕢㡣搲改挱攳㈹〰ㄴ〳扡㡤㐶散㡣攲㔱㠰て㜸㑢愰愰㤷㔲昱〱㝦㠵㘵㔴㔸㑥〵㥥ㅣ〸㜸㉢㤰㥢〴慦ㅢ昷愶㍥攰㝤づ㍡〰敦㈱㤷㔱ㄷ㜸慢㘸昴㐲ㅡ攵㑥㕦挰㍢ㄲ㥤㉢㙥敦㉤昰㔶㐳㘵慥㜳㠱㍡㕤㐸愸㜸㈲㈰攸慤愱攵挷㤱㉢㐱慦〳愵搳愳挷㈳〴㈸〶㜴㈷㡤搸ㄹ挵㜳〴ㅦ昴扡愰愰搷㔲㤱㘷っ㍥ち敢愸搰㑤〵ㅥ㍢〸㝡敢㤱㍢换㜹㐶ㅤ摦㉡㕣づ晢〰扢ㄱ搵〱散㑦㕣敤戹㠰摤挴昶㝡搸摥㌳㔰昰捥㑡ㅥㅢ㑣昳昸㍥ぢㄵ挱㜰㌳㡤㍣㠷㕣〹㠶㕢㔱㍡㍤㠶捦愳ㅡㄴ㜱挰㑥㈳㜶㐶昱㈸挲〷愲敤㔰搰㝤㔴攴㌱㠵㡦㐲㍦ㄵ㜶㔰㠱㈷ㄷ㠲攱㑥攴㈶㘷㈰㉦戴㝤㠰扡ㄸ㍡〰㡡愷ㄳ㡥㔱ㄷ㔰扢㘸昴ㄲㅡ晤㉤ㄴ扣㐰扤㠶戲㘹㠰攲挱㠳〰㜵㈹㡤昰〴愲〴愸换㔱㍡㍤㔰㙦愰ㅡㄴ〳㝡㠰㐶散㡣攲㜱㠵搳㘵戰捥昲扡ㅢち㍡㑥挵摦晢㉢っ㔲㘱㠸ち㠷愱㈰㐰㈵㤰㥢〴㙡㠳㍦㔰㐹攸〰愸户㕣㐶㕤㐰敤愱搱㘱ㅡ攵㝥㠸慡㍡挵㥣㥤〹㌳愶昵㠶㙡㘵㘱㜴〸㑡搱㈴〳敡扥攲㐴ㅡ㥢ㄸ戲っ摤㉣㡥㐱愸㈵㐶㐰㤹换㈳㌰ち㜹敦ㄳ㈷敢㜶挳㔴捤㕣捦㕤慤㔴愳㠴昱㝡昸ㅦ㍥㉡扦㡦㥣慣捦㡥ㅦ戹戸㘱ㅤ㈶㘳㉦捡攷昶愶㠶昲戹㐲㉥㔹㙣攸挳〶扤㠱㜷摦㠸㘴㥡摢挳㝦〷㡢扥㙤搲戱㔰㤶ㅦ㔷敤攳㕤㔰㜴㙦㌶㌷㤶㤵摥㠴ぢ晣〴㠰慤改敡㙡㌶ㄳ挵㥦愴㌳〰㕥㡣戱㍤㉢敢っ㔴敡慡㘲っ㡥㤹㘲㑥㠴ㄸㄳ㠸㔹挲攰㤴㈹っ㕣捡扥㘲愸ㄴ㥥搲戶ㅡ㔴㐳㉡愱捣㔰㜵戵㍡搳㜳搱㕣㔶㙦昲愶捥㌰敡搸搸㉤㜰昹攸㉡戱㝢㐷㄰㘵㘵〹昷㜳㈸搷㈳㈰搱ㄸ㘳㔹㜶挸戸ㄲ捣慣捥㡥〱搷敥摣挸愳慣ㄶ㘵ㄲ戶攳攳户㠲㔱㐰挹㙣㤴㤴㝥捣㘶ㄴ㔱㝣っ㡡㜱晤攴㕣㐸㜱ち挵ㄸ㈴ぢ㤴㍣慣㤱て扤昴ㄸ㡡慣晢ㄸ〹㝥㔹㍥㠱㈲晣㤳扥㈹〶扦㥣戸敡㍡㜸挹改〲㍥愰㌹〷㌸摣敡换㈸攱㤰㤷づ㔹つ挴搲捥搵㘰㌰㘴っ㜷㤹㘲っ㜹㠵㘱㝣㉢っ㘳㕣㈶挵㐸㤵挳愶慥㠵㌹㐲㉡搰㜰慦愷て㠰㐴㘳っ㔶挵㈸扤搳挴㐲ㄳ㈴㑤っ㘲㜳㐱㐴挸慢㈵昹ㄴ㑣ㅦ㑦敥㙦㔱慥㈴㄰㘵敥慢捣戱㌱晥㌱㄰ㄵ捦昶愱戱㜲捦㡡㈸㉤昷㡣攱愸戴㜳㄰っ㍣㘳攸挹ㄴ㘳昸㈹っ㘳㑤㘱ㄸ㙦㌲愹〶㌰攲㔹摥敤搹㌷㔰慡㙦〲㠹挶ㄸ㐹㡡㔱昱㐷㍣愳㔳㥡㡥挶ㄸ㘱㡡㜰㍥㙣挹攷㘵晡㌶ち改愸㕡〰づ晦〲晡㜶㥢㘱㐶㌱㜲ㄴ捦㤲扥㥥㈵㝣㍤㘳晣㈸敤摣〵〶㥥㥤㐳㔳㐸㌱挶㡢挲㌰㌸ㄴ㘶愱捤㈸挶㝤攲搹愰摢戳扢㔱慡敦〱㠹挶ㄸ晡㔵昴㡣㈱愱〸捦㠴㔵昹㠶㑤摦捦慡攲搹㈲㜰昸ㄷ搰㠷㙣㠶搳㐱㉤㐶㐶㍣摢改敢㔹扦慦㘷っ敥愴㥤㠷挰挰㌳〶㜲㑣㌱〶㜳挲㌰㜲ㄳ㘶戹捤㈸〶㘵攲搹㜶户㘷摦㐱愹晥㉥㐸㌴挶戸慣愲㘷㡣搷㐴搸〸慢昲攵㥣㝥㤴㔵挵戳㌵攰昰て搷㌲㌶㈳㥥㌱攴ㄲ捦搶昹㝡搶攵敢ㄹ〳㉦㘹攷㐷㘰攰㔹ㄷ㝥㤸㘲っ戴㠴㘱㔴㈵っ㈳㉢㈶挵愸㐸㍣敢戰㍤愳㐰㍦〹慡㥦〲㠹挶㌶㔱㠱㘵㝥戳㤱〱㤳〸㕢愹戱㤸攴㍦㔹㔵㍣㤳㐰㠸㐵㑦愳〸晦慣扦慤攰挴戳㈵扥㥥㉤昶昵㙣ㅢ㉡㐹㍢㍦〳〳捦戶搳ㅣ㔲慣捦㘱晡ㅤ㠶昱づ㤳㘲ㄸ㈳㥥㉤戲㍤㤳㌷挸戳㈸搵捦㠱㐴㘳扢愸〰㑤㕦捦ㄸ攱㠸㜰〵㌵㔶㤲扣挸慡攲㤹㐴㉥㉣㝡〹㐵昸㘷晤㌱㜲ㄱ捦捥昲昵㙣㠱慦㘷㡣㕦愴㥤㤷挱挰戳摤㌴㠷ㄴ㘳扣㈲っ㠳ㄳ㘱ㄸ愰㌰㈹挶ㅤ攲搹改㙥捦㕥㐱愹㝥ㄵ㈴ㅡ摢㐳〵㘸晡㝡挶㤰㐴㠴敤搴攸㈰昹㕦ㄴ㠹㘷戱㤴㈳㝣ㄳ㑣㕤㔵㌸㠳㥦㤵㥥ㄵ搰晦戰㜸愱昷㉢戵戵昸敡㙣㈲〸昳㔵㌸㈵戳捥㤶㐲挱ㄵ㥦捣ㄶ搷㔸㠶㔶晣ぢㅦ〷慦晦〲㍢昰挸戵敡搲攲愹昸搳㠷㔱㕥㥦〳〹㈳㘷攰捦㤵摥㕥㙤㘷搶㔸扦ㄱ晢㌷戶愶㝥挴愹㜱㤹㍡敤㤶昶昰慢晢敦㝥攷挱㤵㘷摥昵㥤㡦敤摦晤㜷摣捥昴昴敡挷收㝦攵昰戶挷晥㜹戵ㅡ㐳つ扦敢慥搹㜰换昷〳㠸㤸㉤昰㝥〱ㄲ㥢㠰㈵ㄹ挹㜷挰搴㔵愹慢昱挳〱㔳戳㔰㠳㈸㠹㘳敦愲愴㝥㍦挸捣ㅣ㍢攰搴㌸㙡挷戸戸晡㌹愶㉢㌹ㄶ戱〵摥㉦㍢㘲㕦㠵㈵㜱散〳㌰㜰散㈰㝥挴㌱挳敤搸㥦㔰㕡晦つ㤰㤹㌹㜶㤳㔳愳㤲㘳扦搸㥦昹愷ㄷ捦㌸戰晡㡦㝦㜳挵ㄳ挵㕢㉦㕥慤㙥㐳つ㍦挷㔴㈵挷〲戶挰晢戵㐶散㜶㔸ㄲ挷ㄴㅥっ㌸㜶ㄷ昲攲搸㐷㝦㜶㡤㔸ㄵ㠴昵㜷㍢摤戴愷㥥晤㌳挵㔴扣挷愹㜱搴㡥摤㡦ㅡ㝥㡥㝤㠰摥昸㑥挵昷㙤㠱昷ぢ㡣搸㈱㔸ㄲ挷昸㝦搴挰戱㠷㤰ㄷ挷摥㜳㍢㔶㐳挷戸㙡捥㙣挴扥敢搴愸攴搸ㄷ收㍥摣晤㥢慢㡡昶㠸つ慦㔶㕣㕥晤ㅣ㝢愷㤲㘳㙦摢〲敦㤷ㄵ戱ㅦ挰㤲㌸㌶摢㜲㡣㑢慢㌸昶㝦㙥挷收搰戱㈷㥤㙥ㅥ昵㠸㍤攵搴愸攴㤸搷㤲攲敡敡攷搸㥢㤵ㅣ㝢挳ㄶ㜸扦㤸㠸㍤つ㑢攲搸㠹㤶㘳㍦㐳㕥ㅣ㝢摤敤搸㍣㍡挶㌵㜳㘶㈳挶〵㔶㙡㔴㜲慣散ㄹ攳攲敡攷搸㙦㉡㌹昶慡㉤昰㝥〵ㄱ㝢〹㤶挴戱搳㉣挷戸戰㡡㘳扦㜶㍢㜶〶ㅤ攳㤲㌹㌳挷戸扥捥捣㌱慥慤㝥㡥扤㔴挹戱晦戱〵㘵㕦㌷㜰㐹㥥敥敢〶搷搷昰昵㤸㍣攱㈴㌷㝡㌵㐹慢㤸慢㈸㑥ぢ㔲改戴㙣戴㙢㜱ㄹ㤹挷昷攸㍤戸㜳挷ㄵ㈴晥て㈳㝢摦㠸扢㜸摥敤㌸搷㕤㕡㜲慣㙣㈴户攴㜱晦㔵㥤摣㔰挰户ㄲ㠹〸扥愷㉤ㄶ昱㝦㈵㝤ㄶ㙥㉡㜱昴ㄱ挲㤸㈲㔹㜷㤴扥愷づ㍣㑥㤸攲ㄲ昹〸ㅥ捥㘷收㐱摥㘱㝥戲捦㈶㡣㜳搱ㅤ攷〰㍢攱扡㤵て愹㕦㘲㠸慤捤攴㠱㠰散愰㜱㠹㠶㠳㜶攸ㅢ㡤㈰晣㑥㌴㠰挱㘶㕣ㄹ搵攷愳㐴㡥改㠴〴挲っ㔴扣捥昱ㅣ㘸ㅤ昴〲㥥㡦挵㙢㙡㥣㜳ㅡ戱挶㌸㠱戳㐸戳㙢㈱昵㥣㙦㌷㕡搸ㅥ扢㜱愴ぢ慤㉣攲㐹愱搵〵挵㤰㠲摤㜰㤲攲㍡㑤挳㐶ㅢ㌴晤㝤晥愹㙦㘳㑢换ㅢ㕢敥㘹㡣换㝣㐹㘳㕣㍢挵ぢ㌶ㄶ㔲晦攱㙢㜸㔵戹攱搵ㅥ挳㕣㘶㑢っ㜳敤ㄲ㉦摡挱昸㝢昱㘳摦挶㍡㘹戹ㄴ戲戵㉣㜲㐱挶愵慦愴㌱慥㈷搲㔸㌷㤸挹愳晡搲㜹昲㤸㙦㙢ㅢ㘸扡戴戵㑤㉣㜲戵挶昵愸愴㌵扥攴㕤㤸㝤捦搷昰㤶㜲挳摢㍣㠶戹ㅥ㤴ㄸ收㑢搶㘵昸摢扥㠶㜷㤴ㅢ扥挸㘳㤸敦㘳户攱㌰㥦㠶愳㝥㔴㌹ㄷ攷攰愵㘶晦て挰晣㝡㘲㘱㥡晦晢慦摦㘵㝣改挷㉡扢搰㡥攲㌳㐶ㅢ晡ㄲ㥢㘱㐶昱㐹㘰㌷昴攷㔹捡㠷㐰㜴㉥戵ㄹ搱攱〴ㄶ㥤换㔸捡戹㉢㍡㤷扢㜵㌸ㄷ㐵㘷㠰愵㥣㠶愲戳摢慤挳㈹㈴㍡㜱㤶㜲昶㠸捥愰㕢㠷〳㉦㍡㐳㉣摤攴攸㈴摣㍡ㅣ㐳搱㌱㔹捡攱ㄳ㍢㐹户づ㠷㐳㜴昶戰㤴㈳㈱㍡挳㙥ㅤ㠱㠵㠸愴㔰敡愴ㄸ攱㤱戵昵ち㌰〸昳〴㤸㌲㉤〲㈴㕡㘹㑢㑢愰㈹搳㈲㐴愲㤵戵戴〴㥣㌲㉤㠲㈴㕡㈳㤶㤶挰㔳愶㐵㤸㐴㉢㙦㘹〹㐰㘵㕡〴㑡戴㡡㤶㤶㐰㔴愶㐵愸㐴㙢㥦愵㈵㈰㤵㘹ㄱ㉣搱ㅡㄷ慤㤸〳㤳㈲㌲ㄲ㙥㕣㡦㐷㠱㥢戰づ搴㡤愸㠰㈲ㄸ㈲戸捥㈳愰晦㈲昸㡡㐷㐰㤷㐵昰㘵㡦㠰㕥㡡攰㑢ㅥ〱ㅤㄳ挱戵ㅥ〱㝤ㄱ挱㌵ㅥ〱扢㉦㠲〳愵㠲㥡晦〷昴攳㐵ち</t>
  </si>
  <si>
    <t>㜸〱捤㝤〹㝣ㄵ搵昵㝦㙥挸㝢攴㍥㐰挶〵㌷ㄴ〳ㅡ〵挱㐸搸㐱㤱㉤散慢〴㔰ㄱ㡤㡦攴㠵〴戲㘰㕥挲收〲㍦户慡戸㔵㐵ㄱ㔱摣戰ち㙥慤㘲愱愰慤㙢搵㡡戶㉥㙤㕤㕡㤷㔴慢㜵愹㑢慤扢晣扦摦㌳㜳㤳㜹㌳㜷ㄲ㘲晢晦㝣㍡扣㜷㜲敦㌹攷㥥㝢扦摦戹㜷摥㝢㌳㘷㠶㉣㤵㤵㤵戵ぢㅢ晦㜲换㘱攱愰攲攵改晡㔴㜵挱㤸摡慡慡㔴㘹㝤㘵㙤㑤扡㘰㔴㕤㕤㜲昹㤴捡㜴㝤㍢㌸挴㑢㉡㘱㑦挷㑡搲㤵㉢㔲戹㈵㑢㔲㜵㘹㌸挵戲戲㜲㜳㜵㌶散〷㜸㙦挷㔴㌴㕢改ㅣち㜸㘵改㌸㐵㝢㡡㕣ち㑤㤱愰攸㐰搱㤱愲ㄳ挵ㅥㄴ㥤㈹ㅣ㡡㍤㈹昶愲搸㥢㘲ㅦ㡡㉥ㄴ晢㔲散㐷戱㍦〵晢搷〷㔲㜴㠵攸㜸㄰挴慣㌱愳愷捦㕦〸㌴挵昵戵㜵愹㍥㜹㜳摣㌱て㉦㉣㉣㈸㉣ㄸ㌰戰戰㕦㐱摦㍥㜹㘳ㅡ慡敡ㅢ敡㔲挳㙢㔲つ昵㜵挹慡㍥㜹㌳ㅡ收㔷㔵㤶㑥㑥㉤㥦㔵扢㈸㔵㌳㍣㌵扦㙦晦昹挹〱㐳ち〷っㅣ㔸㍥㜴攸㤰㡥〷㈳昲戴㌱愳㘷搴愵捡搳晦慤㤸摤ㄸ㜳晡㤸搱〵搳㔲昵晦慤㤸㠷㈰㈶㐲ㄶ搵㔶㈷㉢㙢晥㑢㐱㘳摣愷〳㡢㔲愵㤵摣昹愹㔴㕤㘵捤㠲〲っ㍢㠳㘸搴〶ㄷ㡣㑡愷ㅢ慡ㄷ㜳ㅥ㡤㐹㔵㔵捤㑣㤵换㑥慦㉥㑡搷捦㐸搶㔵愷㍢㔶㤳扦㔴㕤慡愶㌴㤵摥愳㝡散戲搲㔴㤵攷㤸捥慤㥥㤳慣㥢㤶慣㑥攵戰搰戹摡摤㠷ㄳ换㔲㌵昵㤵昵换㍢㔵捦㑥愷㘶㈶㙢ㄶ愴攸ㄲ慢ㅥ摦㔰㔹愶㜲㜲昰捡㙡㜷㠴㙤㘴戲愳㌰㥥敡㌱ㄵ挹扡㝡愹㜱ㄷㄶ摡㝣㝤搳㐵㔰㘴㡣㡢㔳㉡㉦搰㡡晢慣戸戲㝡㜲慡慥㈶㔵挵㑥戸㈷㝢〷㥣㠴㈰㜷㍦㌴㌱㘵攰㜰㉦愹づ摥攲㈳ㄶ昶ㄲ捦㠳攸㍡慤戶慥ㅡㄳ㜲㙡㉡㔹㌳扣㙦㐱扦㍥挵昵㘵㐵愹㈵㈸昶敤慦扢挳㐱昷愰敢愱㄰晢攵攷搵㤶攷捤㉥㈸㉥挸㥢㔱扢戸愱㉡㐹摥㠷つㄸ愶て愳㕢㍥㠴捡㜹ㄵ㉢摥摦て㔷㕤㜶㐹㌲扢㘴㝥㜶㐹㘹㜶㐹㔹㜶㐹㉡扢愴㍣扢㘴㐱㜶㐹㐵㜶㐹㘵㜶挹挲散㤲㐵昰㌱㕢㙥晢昶搹摥㌶敢搰㑦㜶挶㍡㕤㌴昹摡昹㉦㝥㥣㕤㜵㔶㍢挵㐵㉥挷㠸㈳㔰㌸㉡㜳摣㝤ぢ〷昶捤搸ち㝤㐰晡ㄶ敡㥥㘸愲㝢㐱挴㡦㘴㤴㈹晤ぢ㜵㙦慡晡㐰㈸昵㈲㐶捤㤱㍦晦摥㝢㍢㑡昷昸㜰敡㑤戳㥣摢㍥㕥昰搰㔲挵㐳㡡㜴㔹㠰挲㝥晥㉥〷昴㌵ㅤ昴搷㐷㌳㔲㕦㠸㜸㈱晤挷昷ㅢ慣晢㔱搵ㅦ㐲愹㘷扤攰ㄷ㍦扣㜷㘲昰收㤷㈷㕤摢㜷挸攷戳捥㘸扣㑦昱㔰㈵挱〷愲㄰ㄹ㝣㄰㈳つ㠶㠸て愱晦㈴〴ㅦ㑡搵㌰〸愵㥥昰㠲㥦戴攴搷戳㤲攳㘶㑤㝣昸愹㥢㑢摥摡㜹昸敢㡡㠷㐰〹㝥㉣ち㠱㥤散攷愶㥦ㅥ捥㘸挷㐱挴㐷㐰っ㤳㥤㍣ち㠷攷扡〵㤵愵㜹愵戵㌵ぢㅢ㙡㜰愴㕥㔲㔹㕦㤹捥㉢㑤愶㔳改扣愵ㄵ㔸㔲㜹ㄵ愹慡挵㜹搰愵㙢ㅢㄶ㔴搴てㅢ㌲㑣㡦㘴愴㔱㄰㑡㍤散㡤敢慦挷づ晣昵〷晦㝡㘴攴㍤㌷㙣摥扥㜱㔶㜱㕣㜱㠱捡戸挶愰㄰ㄸ㔷收攴㉢㘲戴戱㄰昱㜱㄰昶挹㌷㘸㤸ㅥ㑦户〹㄰㑡晤搲敢昴搳㍦扥㤵戸攲㠰㥥搳㉥㝢晡晢戳搷㡥㝡㙥愶攲愷㠰㜴㍡〹㠵㙥晥摤㠸㘹摥㜷戰搹㤳慣ㄴ敡挹っ㌸〵㈲㍥㤵捤㈶㘲慡㑣愳㙡㍡㠴㔲昷㜹㝤摣昲敡慢㔷㍣搵晢慢㈹㤷㙦搹搱㔸㝡㙦户ㅢㄴ㍦㘴愴㡦攳㔱㘸ㄱ搸㑣㐶㉢㠶㠸捦㠲戰〳敢㌷㑣捦愶摢ㅣ〸愵敥昴㍡摤㌸昶扥㥦㙤㥢㜷攵愴昵ㅦ㉦晥扡攷搶㥤㈷愹づ㌰㑢愷㈷愲㄰㕡ㄲ晤㌳㔶㐴㕦晦㙥〷捥㤳ㄸ㝦㉥㐴晣㘴㐶㤹っ㥣昳愸㍡〵㐲愹㕢扣㉥敢ㄷ敢㐷戲攷㝥㌵攵㠲〳㠷ㅣ㌹㘸昳ㅤ攷㈹㝥㠴㑡㤷㈵㈸㠴扡㉣㙣戱换搳搰㐴㈷㈱攲昳㈱愴换㔲慡捡㈰㤴扡摥敢㜲㐵昲摣㥡㔷㤷㙤㥦扥敡㤲挴慥昴ㄹ㤷づ㔱晣挰㤶㉥换㔱〸㔰敢〷搵㑦㉦㘰戴ち㠸㜸㈵挴㡦㥥换晤㠷改㠵㡣戴〸㐲愹慢扤㜱㡤敤晢搹㑢ㄷ㥥昳攰戸㌵㍤ㅥ㍡㜱搱挶㕥愷㉡㝥㠷㤰㜱㔵愳㔰㄰㥣㔶㐳〳㔴昸㐷ち晡㙢搸㐱㉤㐴㝣㌱挳㜰㥡㥤㑥㔵ㅤ㠴㔲㤷㝡㝤摥戵㘶挲挱搷晦昶扤㐹摢摦散㜶昲㘷㔹戳摥㔶晣捡㈲㝤搶愳㜰㜴戰捦挱㐳㠶昴ㅤ㌲愸晦愰扥㝤〷ㄶづ㉤散㕦㤸搹攷㐰摤挰ㅥ㤶㐰挴㤷㌲捥戸挲愱㝡ㄹ㔵换㈱㤴扡挰敢㜴晤㕥户慤㍤敢㥢搷㈷㙦晡㕡慦晦戸晦〲愵昸ㄵ㐹㍡㍤〳㠵晤晤㥤昶㙦㕥㍢〳昵㤹っ㜵ㄶ㐴晣㙣㌶㤸摣㙦㠸㕥㐹搵㉡〸愵㔶㝡搱ㅢ晥㝡昴户㘷晤戰㙢挲㔵㠳摦捤扦昲戶㔳捦㔳晣敥㈵搱捦㐱㈱戰㝢㌳て〹攷挲㐱㥦〷ㄱ㍦ㅦ挲扥㜲〶て搳ㄷ搰敤㈷㄰㑡㉤昳㍡㡤㤵攷扥㝢㝦㔹攱攴扢㔲戳扥㥡㌰㝦挱㙤㡡摦昵愴搳㡢㔰〸㜴敡㘷慤㥦扥㤸搱㔶㐳挴㉦㠱㌸收挷ㅥㅦぢぢ㠷改㑢ㄹ敡㌲〸愵㑥昷〶戶晤戶㠳戶捦晢攰收㔱摢晦㜲㜹搱捡㥢慡㥥㔰晣晥㈹〳扢〲㠵㘸慥㝦捡㔰㔷㐲挴慦㘲㠳〹攰晡㙡慡搶㐰㈸戵搰㡢扥敢昷㈷敦攸ㅤ敢㌷㙤搳㤴㡡昶愷扦搳晤㑥挵㉦戶ㄲ晤㕡ㄴ摡㍣㝤搶戲㠷敢㈰攲敢ㄸ㘷㌲愶捦昵㔴慤㠷㔰慡搴敢戴㝥摢㥦搴戴戹㝡昴㤶㑤㝦捡摤敢㠳㐳敦㔴㕤攸㡣㜷晣㐶㠸〰搷㤹㍢㜸〳ㅣ昴㑤㜴扤ㄹ挲扥㠳〷づ搳户搰敤㔶〸愵收㜹㥤晥收摡㉦摦㕢㍢㘷敥㤴捤捥慤て慦㝡收昳ㄵ㡡㕦摣愵搳㡤㈸戴ㄹ改敤散攱㘷㄰昱㍢ㄸ㘷㈲㤰摥㐹搵㈶〸愵㘶㝢㥤晥晡晥㑦㡥㌸㜵敥慡㔱攷㥥㜳昴ぢ换㥥㝣㜴㝦挵ㅦち搲改㕤㈸戴戹搳扢搹挳㍤㄰昱㝢ㄹ愷〸㥤摥㐷搵捦㈱㤴㥡收㜵㕡㜰晣昶〹户㘷㍦㌸㜹搳敤㙢搷㙤㐸㙥㠸愹晤改㡣㜷晣㝥㠸㌶㜷晡〰ㅡ改㉤㙣晥㈰㠴散搳㕦㔲戵ㄵ㐲愹昱㕥愷慢㔷ㄷ㍤戲戵换ㄷ㔳捦㕦㔹㤳㤷晦搷㔷扥㔶〷搰ㄹ敦昸慦㈰〲晢㌴㜳晤㙣㠷㠳摥㐱搷㠷㈰㝥昴㌱㜹攸㌰晤㌰㈳晤ㅡ㐲愹㤱摥戸㤶㙣㝤㝡昱挶攳㜷㑤扤愶晢戵愳昳ㅥ敦扣㐲ㅤ〸戳㡣敢ㄱㄴ㡥ㅣ㥤慡㑦昶㤹㕡㠹㙦戶㝤愶㈶㤷つ㉦散㌳慡㙡㜱㐵㜲昸㠰㠲〱晤〷て散㐳敢昰挲晥〵晤ぢ晢つ搴㡦㌲昸㘳㄰昱挷㈱晡捣愸慢㥤㥦㥣㕦㔹㠵摦〲晣搶㕢㔶搷戰㈰㉦摤㔰㡡摦ㄱ改扣㥥ㄵ㤵昵㜹昵ㄵ愹扣敡㘴摤愲㔴㝤㉦晤〴摢㍥〹愱搴㔰㙦㘰扦捦昹搷扡㐵㥤愶㑤扥晢戹愷㔷摥昹搸攸慦㔴㔷㤸㘵㘰㑦愱搰收扤昴㌴㝢㜸〶㈲晥㍢挶攱㠱晢㔹慡㜶㐲㈸搵捦敢㜴㜶晢㐷㠶ㄴ㍣摢㝢昴捦慢㌶攸㔱挳㙥摥慦攳昳㌰ㅦ敦㝤敤㉦慡㑢㉥挵て愹收摦㘸昸㘱捡㝦慤晦㌸挵㙦搳昲㠱攵㠳换ぢぢ换〶昶㑤昶㑦挶扡㈳散敥晥ち攲㘷㐷挷昲ㄳ㉡㙢捡㙡㤷捡捦愲㠳㐶攳㑢㘴昳慦愴摥㥥㙤㜴㙤㐳㑤㔹扡慢摤㔸㕣㥦慣㑦ㅤㄸ戴㌵〷〹㌵㉢挶㡦挶㔴㕡晡敢ㄶ㙣㌶㈷㔹搵㤰ㅡ戵慣搲㌵ㅦㅣ㌰攳㈷㘳敤晣㘸敢戸扡搴改㑤搶搰㠸㐶昱㥢戲挴づ愱㜴㑤敥戸昲挶㔴搴愶㔳㌵㌲扣摥搵㌳㉡㑢ㄷ愵敡㡡㔳㍣㈳㤲㉡ㄳ愸㕤㘸昲㝥户昶㥥㕥〳愰昸㈵㕡搶挳慦㉤ㅦ扢慣㍥㔵㔳㤶㉡挳㜸ㄷ愷敡敡㤷捦㑡捥慦㑡敤㥢攱攲昶〹挳〱ㄹ敡㜱戵愵つ改㌱戵㌵昵㜵戵㔵㤹㤶㔱㘵㑢㤲昸慤㕣㌶戵戶㉣㠵㥦扡㌹摣戲㔴㔶扢㜶㑡㘵ㅤ㘹晢扤挹戸改〲搹ㄱ扥㕤㝣㌰昶昹晥㤹搳慥㘰㈶搰〱㐵㔵㡡㜳㌲晢戰㔶㠲㐹㕣㠶改ㄵ敤攸挳挴搳㐷昴敥ㄹ敤㉤㘳㙣摡㜳晦㝦㥤戳戳昷昶搰㡦㕤㠲昳〹ㄳ㤲㌵㘵昸㍤搵攲挹㉦挵ㄱ改摦㐳挴㡥挶㙡㡥㘴㉦〷ㅥ㙡㤹㕡ㅥ㕢㕡㔹㔶㕦ㄱ慦㐸㔵攲挷ㄷ㜴㌸㐱㤶㥢㑢㙡㐳㥢㝥〱㉡晤㈲挵㑢㄰㠹㐴㔶晣㘵㍡挵ㄳ晡㡦㙥㍤搶〳㝦摢㝥愶㈲ㅢ慤戴㥣ㄹ挱㘹慣㜴慣㝡㕣㙤㕤扡㕤㍢ㅢ捡〹挹㜴㐵㍤愷㘷换㐶挶晢ㄳ挵㥦㈱㘲㠷㐱戴㝡㈲愴㌳㥣㜲㜸扥愷㔳㜵㔱慡㍣㠹戳㙣戲扡㔵㌲㔶敤㥥戸㈹㑡愵㑢㌵捦昰㑣挴㕡㔹ㄶ㐷〹㡢扦㘳㌵㘷㝦㙡㔹㝤㔱戲㍥搹扥ㅡ攷㡡戰㤷㌴㥣㝡㑢㉢户挴㤶㥤㐴㘷㕡㈷扣ㅡ㈲㌸㔲昴㐵改㈰ち㌷ㄲㄶづ搶㑢㔶㍢㑦戶っ〲㘳敦〶㄰昱攰㐴捦㍣攷㠳㔳㔱㘵攳㔳㌵戳㤶㉦㑥愵改㥥ㅢ㙦㤱捡攰昲㘲戰改愵昳㘷搷㔷㔶愵ぢ㌰搲昱㜵戵つ㡢晦㥢㜱ㄸ㑢扦〲㘱戶搸攱㤸挵扢㡦〹㜴㘵戵㕦挲㝤㔳㔲㤲㤵换㘸搴攸㐳㈹㌸㕢ㄱ㙣ㄷ晥挸愶晦㠲㍦㠹㤶㙣戱㝣㜸戴攵晣㔸っ晥ㅤ慢挱搰慣扡㤴㥣昱换㤵ち搸敥㔴㝤㐲㙤摤愲昹戵戵㡢㌸㥦昶㤰㕡扡㈲㤵慡攷㔹戴づ摥㔹㐳㌹㍢愸㔴扢㜶ㄹ愷扥㝣愷摢づ㐱晣昸㕢㄰㥤㜰㘶㈵捦㐴㑣挷摦㠶慡ㅤ捥攷挵ㅢ㔱搸㜳搴㤴愲ㄳ昳㜸攸慤捡敢㕦戰慣㉡扤㑣ㅤ〴搸㍣㌱㌵㘵改愶㜳戶扣昴㤳㠹て愴慢攲㐳愶慥扢㔵㜵昵っ愱㤳㘴㍤ㄱ愸㍢摥晡㕤〸㜵〰摣㜸㌸㐱㌹㜳搳敦愱慥摦愷昸〷〴づち㐲㌳㡥〹ㅦ扡㔵搵ぢ㝦㜹㕣搰ㅦ㔱㝣っ愱㝡㐳㜰㔵敡㝦㐲㤸㑤㌹㠸捦㥤捤ㅤㄶ晦ㄴ愲摤㔴晣㤶つ敤戴捦㘱㐹㘸摡㈳㙣慡て㙣摣㜱㥡㐴㘹㔲愳㐹㡢㡡㈳戸㤵㠴㤸㘷〸㥤戶㍢ㅡ捤㠴㠴敦搸扥ㅤ摣散㈴晣挰㍥㐸㡥收㜴昳㤱㤰敤㔶㔵㕦搸㠴㠴㜶㔰㘸㕥挲㔰晤愰ㄲㄲ㘲愸㤹㑤㝤昳㠳㡦㠴昶戰攰ㄷ搹攰㌰㔰つ㑢㐲搳ㅥ㘱㔳晤ㄱ搲㐶挲㈷攸挰㑡挲㍦㍤㐳攸昴攲㈰㐴敡㡥户摥ぢ摤愹㡦攰㘶㈷㘱ㅦ㡥愶ぢ挵扥㄰㍥ㄲ昶㜷慢㙡㌰㠲〸〹〷搰改㐰〸㌵ㄴ㉡㈱愱㉢㙡㘶㔳㝦昳㤱愰㠷㐰ㅤ〶㜹〸㘳戶㘴㔳挳搰捥㐶挰慢㔱〴扣攲ㄹ㐲愷㐰㠷㈳㔲㜷㡥愲㈷㠷晣愷㐸〲㡥㠴㔹昷愶攸〳攱㈳愰挰慤慡攳㄰㐴〸㌸㥡㑥㝤㈱搴㐸愸㠴㠰㐲搴捣愶㥥昳ㄳ㌰〲敡㌰〱〳ㄹ㔳户㘰㔳愳搰捥㐶挰攳㔱〴㍣收ㄹ㐲攷㕡㡢㄰愹㍢㐷㜱ㅣ㍡㔵㡦㐴ㄲ㌰ㄲ㘶㍤㡡㘲㌴㠴㡦㠰㈲户慡挶㈲㠸㄰㌰㤶㑥攳㈰ㄴ㑦扢ち〱攳㔱㌳㥢摡敡㈷㘰ㅣ搴㘱〲㈶㌳愶㙥挱愶㈶愰㥤㡤㠰㝢愲〸戸摢㌳㠴捥晢㑥㐶愴敥ㅣ挵㉣づ㜹㜳㈴〱㜳㘰搶㈷㔰㥣〸攱㈳㘰慥㕢㔵㔳㄰㐴〸㌸㤹㑥昳㈰搴㌴愸㠴㠰㔳㔰㌳㥢扡挵㑦挰㔴愸挳〴㈴ㄹ㔳户㘰㔳搳搱捥㐶挰摡㈸〲慥昵っ愱㤳搲㌳ㄱ愹㍢㐷戱㤰㐳㕥ㄳ㐹㐰ㄵ捣扡㥡愲〶挲㐷挰㘲户慡㡡ㄱ㐴〸㌸㥤㑥㜵㄰㙡㌶㔴㐲㐰ㅡ㌵戳愹㑢晣〴捣㠲㍡㑣挰㔲挶搴㉤搸搴ㅣ戴戳ㄱ㜰㑥ㄴ〱晦攷ㄹ㐲㈷挸㑦㐲愴敥ㅣ挵㉡づ㜹㘵㈴〱攷挰慣捦愵㌸て挲㐷挰〵㙥㔵捤㐵㄰㈱攰㈷㜴扡㄰㐲捤㠳㑡〸戸〸㌵戳愹㈵㍥〲攲慢㘱㤱㡢㑤愱㡦挳㑢㘱㐹㘸摡挳〴㠹㑤㥤㠲㤰㌶ㄲ慡愲㐸㔸攴ㄹ㐲愷散㑦㐳愴敥㜸敢㙢搰㥤慡㡣㈴㘱㉤㐷㜳ㅤ挵㍡〸ㅦ〹敢摤慡㑡㈲㠸㤰㜰〳㥤㙥㠴㔰愵㔰〹〹ㅢ㔰㌳㥢㍡捤㐷㠲㥥て㜵ㄸ攴慤昰㑦戴㘴㔳㘵㘸㘷㈳㘰㑥ㄴ〱戳㍤㐳攸〲〲㉦ぢ㜴攷㈸敥攲㤰㡢㈳〹戸〷㘶㝤㉦挵㝤㄰㍥〲㝥攱㔶㔵〵㠲〸〱昷搳改〱〸戵㄰㉡㈱㘰ぢ㙡㘶㔳㤳晣〴㔴㐲ㅤ㈶㘰ㅢ㘳敡ㄶ㙣㙡ㄱ摡搹〸ㄸㄹ㐵挰〸捦㄰扡㔲㔱㠳㐸摤㌹㡡㐷㌹攴攱㤱〴㍣づ戳㝥㠲攲㐹〸ㅦ〱㑦戹㔵㔵㡢㈰㐲挰搳㜴㝡〶㐲㥤づ㤵㄰昰㍢搴捣愶〶昸〸㠸敦㠴愵摤㈴摢户挲攷㘱㐹㘸摡挳〴㠹㑤搵㈱愴㡤㠴㈳愳㐸攸攵ㄹ㐲㤷㑥ㅡ㄰愹㍢摥晡捦攸㑥ㅤㄱ㐹挲慢ㅣ捤㙢ㄴ慦㐳昸㐸昸慢㕢㔵㑢㄰㐴㐸㜸㠳㑥㙦㐲愸㘵㔰〹〹㙦愱㘶㌶搵捤㐷㠲㕥ち㜵ㄸ攴㍢㡣搹㤲㑤㉤㐷㍢ㅢ〱晢㐴ㄱ戰户㘷〸㕤挶㌹ㄳ㤱扡㜳ㄴㅦ㜳挸㝢㐶ㄲ昰〹捣晡㔳㡡捦㈰㝣〴晣换慤慡戳㄰㐴〸昸㠲㑥晦㠶㔰㉢愱ㄲ〲扥㐴捤㙣㉡搷㑦挰搹㔰㠷〹昸㤶㌱㜵ぢ㌶戵ち敤㙣〴晣昰㝤挴㔷攲敦㍤㐳攸㑡搳戹㠸搴㥤愳挸挹挶㤰扦㠵㥢晤㉢㜱ㅣ㘶摤㥥㈲ㄷ挲㐷㐰挲慤慡昳㄰愴〷〳㜵愰㔳㐷〸㜵〱慡㐲㐰㈷搴捣愶㍥㐳ㅦ收挷㤱㍥ㅦ敡㌰〱㝢挲㍦搱㤲㑤昱㔲㤶㡤㠰昷愲〸昸扢㘷〸㕤昵扡ㄸ㤱㠴㠰〳㌹攴㜷㈲〹㌸〸㘶㝤㌰㐵㌷㡥慥昹搷㘱㥥㕢㔵慢ㄱ愸〷攱㜴愷㔳て〸㜵㈹慡㐲挰愱愸㤹㑤扤敥㈷攰ㄲ愸挳〴ㅣ〱晦㠴㙥挱愶㉥㐳㍢ㅢ〱㉦㐴ㄱ昰〷捦㄰扡扡昶㔳㐴ㄲ〲晡㜲挸捦㐷ㄲ搰て㘶摤㥦㘲〰㐷搷㑣挰㈰户慡慥㐴愰ㅥ㠴㌳㤸㑥㐳㈰搴搵愸ち〱㐳㔱㌳㥢㝡搲㑦挰㔵㔰㠷〹ㄸづ晦㠴㙥挱愶搶愰㥤㡤㠰ㅤ㔱〴㙣昷っ愱ぢ㠰㙢ㄱ㐹〸ㄸ挷㈱㙦㡢㈴㘰〲捣㝡㈲挵㈴㡥慥㤹㠰㈹㙥㔵㕤㠷㐰㍤〸㘷㉡㥤愶㐱㈸㕥ぢㄴ〲愶愳㘶㌶㜵㥦㥦㠰㜵㔰㠷〹㈸㠶㝦㐲户㘰㔳敢搱捥㐶挰敤㔱〴㙣昴っ愱㡢㤱ㅢ㄰㐹〸㤸挷㈱摦ㅡ㐹挰愹㌰敢ㄲ㡡搳㌸扡㘶〲收扢㔵㜵ㄳ〲昵挰㕢㤷搲愹っ㐲摤㠲慡㄰㤰㐲捤㙣㙡㥤㥦㠰㥢愱づㄳ㔰〹晦㠴㙥挱愶㙥㐵㍢ㅢ〱㔷㐴ㄱ㜰戹㘷〸㕤ㄸ扤ㅤ㤱㠴㠰㍡づ昹搲㐸〲敡㘱搶つㄴ㑢㌸扡㘶〲㤶戹㔵挵换愳㍤〸㘷㌹㥤㔶㐰愸㍢㔱ㄵ〲捥㐰捤㙣敡㍣㍦〱㜷㐰ㅤ㈶㘰㈵晣ㄳ扡〵㥢摡㠴㜶㌶〲㔶㐴ㄱ戰摣㌳㠴㉥搲摥㡤㐸㐲挰㠵ㅣ昲搲㐸〲㉥㠶㔹慦愶戸㠴愳㙢㈶攰㌲户慡敥㐱愰ㅥ㠴㜳㌹㥤慥㠰㔰扣㕥㉢〴晣ㄴ㌵戳愹ㅡ㍦〱昷㐲ㅤ㈶㘰つ晣ㄳ扡〵㥢晡㌹摡搹〸㈸㡢㈲愰搴㌳㠴㉥ㄸ㍦㠰㐸㐲挰㡤ㅣ㜲㌲㤲㠰㥢㘰搶㌷㔳摣挲搱㌵ㄳ㜰㥢㕢㔵㕢㄰愸〷攱㙣愴搳敤㄰㡡搷㡥㠵㠰㥦愱㘶㌶㜵愲㡦㠰昸㥤戰戴㥢㠲㉢㤸愱ㅦ㐵㥢㘱㐹㘸摡㈳㙣㙡㉢㐲摡㐸㤸ㄶ㐵挲㔴捦㄰扡㠰捤换搲㐲挲〳攸㑥㑤㡥㈴攱㐱㡥收㤷ㄴ㕢㈱㝣㈴晣捡慤慡ㅤ〸搴〳㙦扤㥤㑥㍢㈰搴挳愸ち〹て愱㘶㌶㌵摡㐷㠲㝥〸敡㌰挸㐷攰㥦㘸挹愶㝥㡤㜶㌶〲㠶㐴ㄱ㌰搸㌳㠴慥㤴㍦㡡㐸㐲挰㌳ㅣ昲挰㐸〲㥥㠵㔹敦愴㜸づ挲㐷挰敦摤慡㝡っ㠱㝡㄰捥ㅦ攸昴〲㠴㝡〲㔵㈱攰㐵搴捣愶晡昸〹㜸ㅣ敡㌰〱㝦㠲㝦㐲户㘰㔳㑦愲㥤㡤㠰ㅥ㔱〴㜴昷っ愱㉢昲㑦㈳㤲㄰昰㈶㠷㝣㐸㈴〱㙦挳慣ㅢ㈹晥挶搱㌵㉦㠳㜷摤慡㝡〶㠱㝡㄰捥摦改昴ㅥ㠴㝡ㄶ㔵㈱攰㝤搴捣愶昶昵ㄱ㄰晦〰㤶㜶攳㙤换攰㈳㔸ㄲ㥡昶㌰㐱㘲㔳㍢ㄱ搲㐶㐲挷㈸ㄲ㍡㜸㠶㘰㠶㐰㡣㔷ㅣ摢㜰㘵户〳摣㜵昹㥣捡搴㔲㕥㡡摡愳ㅣ㔹搲㘳ㅡ搲昵戵㜲摤慣㔳㜹㔱敤戴摡晡愲捡昴攲慡攴昲扤换扤挲〹ㄵ愹ㅡ㕣搵慥挳挵敤㠰慥㜶昱攲㔴㤹㉥㉦慥㙤愸㉢㑤㑤㉣晡㕦戸敡㉤晢ち㔷㜲㤴捡捡㔶搸㝥摣㠵摣㉣戴挴㑣挱㤶ㄵ㝢〱㈱㠳搷攳㈴㔷摢㜷敤㕣㡡づㅣ㍢㌷㌳㍡慢戲扥㉡搵愱㕣慥㕢㑢㌹户ㅣ㉣㈲㔵愰慣㝤昹慣ち㕣愷㉡敡㔴㍥扥慥戲慣慡戲㈶挵㥤戱㡦敢㍡㈵戵〰㘹〱㌳㙡搳㐸搸慤慤改㔴㍥慢㉥㔹㤳㕥捣㉢㥣愵换昷捡愸挹愵搰㔸昹攸捡㥡㌴扡㤱扤挸㜲攷昲攲㡡摡愵戸㐳愳愱扡㘶㝣㜲㜱晡㝦㘲慦㈸搹㉦ㄴ戲㙢㔴戶捡捥㔶戹搹戹㍦㜶晦挴晦㡤搵戵户㥢挹㤸㠷㜹㕡㕦㔷㌹扦㠱㠴㐹㍦晤㈰㜳㈸㘴ㅦ㘶挵㕥㐴㈹㜸㉤搳户ぢ〳㠹〸ㅣ㙢挶㥤〷搶㙢攲㑤户扤ㅣっ㜷晤㈵㠶搳昱㉢㠸㐹攳㘷㑦㙣㑥搱昹㡦敥㈱㠹扤㠴挸扢㥤ㄱ搱〵捥㝢戸㔳㠸㔹ㄲ㥣㔱㔸㤹㤸〹慣〵愷㘵愲㕣㝣㌸㐳昷㘸㉥㡥挳㐵昵㡥攵㔳㤲昳㔳㔵挸〵愸㑥搶敦攱㔶㤸㤴㠱㝢っ搲㥥㙤㑣㙤㜵㜵㤲㔳㡥㜷㑡ㄴ㤷㈶慢㔲戹攵愳ㅡ敡㙢㤱愷愵换㈱㘴㕥㝡慡攴㌲愸㤲换摣慢昶攵㌳㤹㈳㈴㘵挶慡㕤㤰慣慢慣慦愸慥㉣捤㘵㠵㜹㍣晦ㄳ㜳ㄵ㠷晦ㅣ㤰㘹㌶㜳㉣〹愶〱戸ㄷ攳戱扢ぢ㤰㌹㐳敡戸晢㌱愳戳㔵ㅣ晦搴㡦㑣㈱挱㤱㐷㍥㌴昴㌷㠸ㄶ挳㕢づ㐵㌲㤶㑦攴ㄲ㉤㡡㥦慣挴ㄴ㤵㠳㤳㘲〶〸攷慢晥ㄶ慥㉣昰㥤挳㈴㡣ㄶ昳ぢ摡挳㈱㌱愵㌶㔹㌶㉥㔹㡡扢㥥摡㝢昷㍣攵㘲搷昲㔰㔳攷㌰攳㘳っ慥㘴㈳㌹㘹㐹㘵㔹慡㉥㤷㡡㘲摣搳㤵挳㕣㤱戸扢て戹㤸戳㘲戱づ戹戶扥㈶㥡㔸㠷㜹搷搱晤昷㡣㑤っ挵晦昰昸㈱扣愸〶㔸敤㈰昵㜷㠰愳扦㈷愶㍦愳㑡㍣〱㠷ㅦ攸戰ぢ㈲昶ち㡣挱㝤㤳㤹㝣㠱ㄴつつ愷ㅣ戹㕢㠸㘹㈱戹㐸愱㤰㝣㤲㤸〰改攰换〳㠹扢㈹㈰戹收ㄶ愴㜸㌱㘶㜹慡㉣攱ㅥ㕦㤹㙦㠲㑦㠶慣散散ㅣ散敡㜸㌰㠷㉥搴㉤㠲㔵ㄷ愷㈴㐱㐴㜵挳㄰攲㑣㈱㍣㠴㡢〵昱㑢愲敥挷〹㝥慦㑥㈴㜴㌶㔹㐹愸扦㐰ㅡ㌲㍡㔲㤳攰㥥搴搸つ㌸㈷〶愱摥㐵㤵㕦〹㔰㌴ㅦ㘰敡㍤搴昸㈱㤶ㄵ攷㡤㔹扢㝢搰㔴敦愳〵て㥣㍡捥挰晦㐰㠹挷愳愶昹㤹ぢ㙤敢昳昳㐳戶挰㕢昳㍥㍦㌳㍦搵㐷搰ㄸㄸ㈸㥡㥤捥㕤慦㍢搰昱㘳扢㐳㐷㍡㜴愲挳㍦攱挰ㅤㅦ摦〳戵づ㠶㔰摥ㄶ㘴㈱捦㠱て挸晢摣ㄷ搴㐷摥㥥っ扡ㄷ㠳㝥〷㠷㈰㜹㍦㐰攷㤲户㌷㕣㜶㥢扣㕤㘸㈶攴敤挳挰㐴㥥㐱摥扥搰戶㑥㕥㌶㥡〹㜹晢㐹㄰户愲㤸捡㘰㈱㙦㝦昸攸〳攸挸㌴〷㡢挳㠱㜴攸㑡〷㘶㍥〸㜹〷愱搶㐴ㅥ㙦㝢戲㤰搷つ㍥㈰㡦㤹て㈶㈸㍦㙡ㄲ㠹㍤㈱昵㈱っ㥡挷愰捣㔲〸㤲挷搴〴㈱㑦㤳㍣搹昸愹散晢㘸㔶㑣㕣㄰愲㝡㌰〸㌳ㄸ㌲㠸㍡っ摡搶㠹㘲愶〳㕥戸㠹㡤㐱㔰㤰㌷搳ㅤ捣㤰搹户㜷㘸㌹ㅣ㍥晡〸㍡㌲ㄵ挲攲搰㤳づ扤攸挰散〸㈱敡㐸搴㥡㠸㥡㘸㈷慡て㝣㐰搴㈱扥愰扥㔹㜶ㄴ㠳ㄶ㌰㈸戳ㄹ㠴愸收敦㤸㡡㈹っ敥㉣㍢ㅡ㉥扢㍤换㝡愳㤹㤰搷㤷㠱㤹晤㤰㐱㕥㍦㘸㕢㈷㡦㔹ㄲ㜸攱㜴㈹㠳愰㈰㙦愶㑡㔸戸ㄹ〰ㅦ㍤㤰㡥㑣愳戰㌸っ愲挳㘰㍡㌰戳㐲挸ㅢ㠲摡㘸戳㐴㝦散敤ㄷ戸㍤捤㌲㌹㠷㈱㌴㌸㘷㔲㠶ㄹ㡢㡦昳㘳㌸㤶㘳㌹ㄶ㈶㔰〴㌹ㅦ〹㥤㍢㌹昹㕤㔲戶攰攴ㅣ〵ㄷ攱昷㌸〶ㄹ㡤㕡〶扦㈳愱㙤㥤㕦㈶㘱攰㠵っつ〶㐱㐱摥捣挴㌰㐳㘶摦摥攴ㅣつㅦ㍤㠶㡥捣搲戰㌸ㄴ搱㘱㉣ㅤ㤸戸㈱晣㡥㐳慤攵捦ㄴ摣㘶㘷㈱㙦〲摡㠱扣挹扥㡥㝣攴㑤㘴㐷㤳搸ㄱ㤳㉦㠲㉢㥢ㄹㄷ敥㠴㥤っ㤷摤㥥戰捣搱㄰㐲愷㌰㌰㤳㌵㌲〸㥤〶㙤敢㠴㌲愹〳㉦摣搱挷㈰㈸挸㥢㤹ㅤㄶ扥㘶挰㐷ㅦ㑦㐷㘶㝤㔸ㅣ㘶搲愱㤸づ㑣〴ㄱ㐲㘷愱搶戴摡㈷搸㍦㔳收挰〷攴㈵㝤㐱㝤攴㥤挰愰㈷㌲㈸ㄳ㌷㠲㌳㡦搹ㅡ慤捣扣㙡戸〸㔱㜳ㄹ㠴㐹ㅤㄹ㐴捤㠳戶㜵愲㤸晣㠱ㄷ㙥〹㘴㄰㐳ㄴ㌳㐰㉣㍣㥣ちㅦ㕤㐲㐷㘶㠷㔸ㅣ㑥愳㐳㤲づ㑣ㄸㄱ愲收愳搶昲捣挳㝤㤰㤶㤹㔷㠶㜶㈰㡦㠹㈴愶㈳ㅦ㜹㈹㜶㔴捥㡥㔶挱㈱㌸昳捥㠱捥㥤㜹ぢ攰戲摢㌳㡦戹㈱㐲㘸〵〳㌳㐹㈴㠳搰㠵搰戶㑥㈸㤳㐹昰挲㡤㠵っ㘲〸㘵㐶㠹㠱〱㥤㔹捡㔵昰搱搵㜴㘴戶㠹挵愱㠶づ戵㜴㘰〲㡡㄰扡ㄸ戵愶㤹挷㍢㍡㉤攴搵挱〷攴㌱挹挴〴昵㤱㤷㘶㔰㍥㡡㐱㌱㔹㈴㐸ㅥ㌳㐴㕣昲ㅡ攰戲摢攴㌱愷㐴挸㕢挲挰㑣㉥挹㈰㙦ㄹ戴慤㤳挷㈴ㄴ扣㜰戹㠱㐱㔰㤰㌷㌳㔱っっ攸っ㜹㉢攰愳捦愰㈳戳㔴㉣づ㘷搲攱㉣㍡㙣㠰㠳㤰㜷㌶㙡㑤攴搹戲ㄵ昰㍤㝡ㄵ㝣㐰ㅥ㤳㔷㑣㔰ㅦ㜹晦挷愰攷㌰㈸ㄳ㑤㠲换㤶搹㈵敥戲攵㠷戴㙣晤㈰晤摦㘶㤸㝢㈲㐴㥤挷㈰㑣㐲挹㈰敡〲㘸㕢㈷㡡挹㉡㜸攱ㄶ㐸〶㐱㐱摥捣㔸㌱㐳㘶摦摥〷挶㠵昰搱ㄷ搱㤱搹㉣ㄶ㠷㡢改戰㥡づ㑣㜰ㄱ愲㉥㐱敤㍦晥㐰挶㍤戶㤶挹㜹ㄹ㐲㠳㕦收挶㤸戱昸昸扤㥣㘳戹㠲㘳㘱ㅥ㑢㜰㜲㌲㜹挵㥤㥣㍦㠵换㙥㑦㑥愶扢〸攷㔷㌲㌰昳㕥㌲㌸扦ㅡ摡搶㌹㘷㝥っ㕥戸晦㤲㐱㔰㤰㌷㤳㘴っっ攸っ攷搷挰㐷㕦㑢㐷㈶搰㔸ㅣ搶搲攱㍡㍡㌰愷㐶㌸㕦㠷㕡搳攴攴捤挲ㄶ昲搶挳〷攴㌱㙦挶〴昵㤱㜷〳㠳摥挸愰捣㝦〹㤲挷愴ㄷ㤷扣つ㜰搹㙤昲㤸㈶㈳攴摤挴挰捣㤷挹㈰敦ㄶ㘸㕢㈷㡦㜹㌵㜸攱㤶㑥〶㐱㐱摥㙦㐰ㅡㄸ搰ㄹ昲㙥㠳㡦摥㐸挷㌷敤づ户搳攱㘷㜴㜸ぢづ㐲摥ㅤ愸㌵㤱㌷搶㜲捡ㅤ㉢㝢ㄳ㝣㐰ㅥ昳㜱㑣慦㍥昲㌶㌳攸㕤っ捡摣㤹㈰㜹㑣㤸㜱挹扢ㅢ㉥扢㑤ㅥ㔳㙣㠴扣㝢ㄸ㤸戹㌶ㄹ攴摤〷㙤敢攴㌱㈷〷㉦摣㈵捡㈰㈸挸㥢㠹㌹〶〶㜴㠶扣㕦挰㐷摦㑦㐷㈶敤㔸ㅣㅥ愰挳ㄶ㍡㌰㡦㐷挸㝢㄰戵㈶昲㈶攱㍥㘳换捣摢ちㅦ㤰挷㕣ㅥㄳ搴㐷摥㌶〶晤ㄵ㠳收攰㥢㜲昰戰挸㘴ㅢ㈱㑦㐷㝥㡦㘶㉡㡥㄰戵㠳㐱㤸㤳㤳㐱搴挳搰戶㑥ㄴ㜳㜷㌰㍥摣㐱捡㈰㈸挸扢〳戴㘶挸搰ㄹ愲㝥〳ㅦ晤〸ㅤ㤹摣㘳㜱㜸㤴づ㡦搱愱ㄳㅣ㠴愸挷㔱㙢昹摢っ敥㑤户㤰昷㈴摡㠱㍣收〱㤹㡥㝣攴晤㤶ㅤ㍤挵㡥㤸戳ㄳ㈴㡦㠹㍡㉥㜹㤱㥦㈹㑣攳ㄱ昲㥥㘱㄰收昳㘴㤰昷㉣戴慤㤳挷扣ㅦ㈱㙦㈷㠳ㄸ昲扡㐳㙢㠶散㈳敦㌹昸攸攷改挸挴㈰㡢挳敦改昰〷㍡㌰㔷㐸挸㝢〱戵㌱晦改㡦㍣摥㘳㙦㈱昸㈵挴〶挱捣㌳㌲㠳昱ㄱ晣㌲〷昳㐷づ㠶㌹㐱挱愵捤㐴㈰㤷㘰㉥㙤搹晡㐱晡㍦戴㤹㈶㈴〴晦㤹㐱㤸㉦㤴㐱昰慢搰戶㑥昰㈰㌴ㄳ㠲㕦㘳㄰昴㈰㙦㈶ㄷ㤹㈱戳㙦敦㐳晢㜵昸攸扦搰㜱㠸摤攱慦㜴㜸㠳づ捣㐵ㄲ㠲摦㐴慤㘹ㄹ㡦户㉦攳户攱〳愲㤸㡦㘴㝡敤㈲扤捡戹㥡㐶〶晤ㅢ㠳㌲㜷㈸㐸ㄴㄳ㠶㕣愲昸〱㈲㕢㤰愸㠹㜰ㄱ愲摥㘵㄰收ㄵ㘵㄰昵ㅥ戴慤ㄳ挵晣㈳㈱敡㝤〶㐱㍦昲㥥ち慤ㄹ㌲晢昶㠸晡〷㝣昴〷㜴㘴㠲㤲挵攱㐳㍡㝣㐴〷收㉣〹㔱ㅦ愳搶㐴搴㈴晢㠷挵㈷昰〱㔱捣㕢㌲㐱㝤㌳敡㔳〶晤㡣㐱㤹㘳ㄴ㕣戲㑣㉣㜲㠹㡡㍣摥㌱敤㐸㠸晡ㄷ㠳㥣㠶㕡〶㔱晦㠶戶㜵愲㤸愷㈴㐴㝤挹㈰㠶㈸㈶㉢㤹㈱晢㠸晡ち㍥晡㙢㍡㤶搹ㅤ扥愱挳户㜴㐸挱㐱㠸晡づ戵㤶㡦㜷㜸㔴㠳㘵㌹晥㠰㜶㈰慦搲搷㤱㡦扣㕤散㈸ぢㄷ㔰ㄴ昳㤳㠲戳㡣㐹㐹慤捣㌲愶㉣〹㜹㌸挷㥥愵㤶愰㤶㐱ㅥ㙥㘸摥つ昲㤶愱㤹㤰ㄷ㘳㄰㐳ㅥㄳ㥤㉣攴挵攱愳摢搳㤱㐹㔰ㄶ㠷㕣㍡昰㈱㜵㡡㜹㔱㐲㕥〲戵愶㔹㌶挱㍥换㍡挲〷㐴㌱㌷捡〴昵ㄱ搵㠹㐱昷㘰㔰收㌱〵㠹㘲昲㔲㉢㐴慤㠶㡢㄰攵㌰〸㜳㥣㌲㠸摡ぢ摡搶㘷ㄹ㜳愱㠴愸扤ㄹ挴㄰挵㠴㈸㌳㘴攸捣㜲摣〷㍥扡ぢㅤ㤹㉣㘵㜱搸㤷づ晢搱㠱昹㔳㐲搴晥愸㌵ㄱ㌵挶㑥搴㠱昰〱㔱捣愱㌲㐱㝤挷慤慥っ㝡㄰㠳㌲摦㈹㐸搴㑤搰戵㐲搴捤㜰ㄱ愲扡㌱〸㜳愱㌲㠸捡㠳戶㜵愲㤸㌳㈵㐴㜵㘷㄰㐳搴㐶㘸捤㤰㝤㐴昵㠰㡦㍥㤴㡥㑣慡戲㌸ㅣ㐶㠷㝣㍡㌰捦㑡㠸㍡ㅣ戵㈶愲昸㘸ㄶ换搲敢〹ㅦ㄰戵搹ㄷ搴㌷愳㝡㌱攸㤱っ捡㥣愸攰㜱敢㐱攸㕣愲㈲扦㙡㌰㑤㑡㠸敡挳㈰㕢㔱换㈰慡〰摡搶㠹㘲㕥㤵㄰㜵㌴㠳ㄸ愲㤸㕣㘵攱愱㉦㝣㜴㈱ㅤ㤹㜸㘵㜱攸㐷㠷晥㜴㘰㉥㤶㄰㌵〰戵晦昸攷㉢ㅥ㐷㘲攱㜷㄰㐲㠳摦㐷㝣㘳昱昱㍢㤸㘳ㄹ挲戱㌰攵㉡挸㉦昳慣㠴摦昸㔰戸散挹㠷㤳戴㥡㤹愰㜶愲㤱㌰㍥㡣㘱㤹愰㤵挱昸戱搰戶捥㌸ㄳ戹㠴昱攱っ㘲ㄸ㘷㌶㤷㠵搰攳攰愳㐷搰㤱㤹㕥ㄶ㠷㤱㜴ㄸ㐵〷㈶㝦〹攳愳㔱ㅢ㘸扥摣攵戵改搱㉡ㄶ㤲㡢㄰つ㈴㌳㔵捣㜴敦㈳㜹㉣扢ㅦ挷敥摦㠴㐳㜰戵㌳㤷慢㤵搵捥㑣㉦愱㜴〲㠳㌰攵㉢㠳搲㐹搰戶㑥㈹㔳挳㠴搲挹っ㘲㈸㘵㝥㤸ㄹ㌲㜴收戰㌸〵㍥㝡㉡ㅤ㤹㍢㘶㜱㤸㐶㠷改㜴㘰㍡㤹㔰㍡〳戵愶搵捥挷挱㔸㠸㥡〹ㅦ㄰挵㤴㌱ㄳ搴㐷㔴㌱㠳捥㘲㔰㈶㥦挸㘰㘷戳收つ㌶挶〴㠲攰㜵昱㔰捥㠲昴㔰捥散㠵攲晡攵㔵挸ㄸ㘱㤱搷挹摤ㄲ慦昸㈷㐴㠷慢昷戵㜵戸戲㤸ㄳ㝣戲㐵㔳摢攷搱㜱㠷㝤〲㑦つ㤱㘶戴㌰㌹㈲戶改摢昰㤳㌱㥡摡㜳攰捤㡦㄰㘰ㅢ㙥昱ㄳ㌰挴㝤愶㔶㤶搶搵愶㙢换敢昳㡡㤱つ㤵挷愷戰㤴㘷㘵昵ㅤㄵ扢〳ㄱ慤㝤ㄲ㔸㑥つ㥦晤戹㠴㑦㈵㐸㉣慡愹㕤㕡㈳愳㠹愵昹㌰ㅡ攱慢㝤㝢㜶㤳㘰㍦摣づ〵㜹づㄳ㈹搸㔸㥦〴搹愹㥤挳㑣〴㙥づ戳ㄱ愴挰搴〳㈹㌰晤㠰㕢㉣ㅢ摦㜹㜶㌷ㄷ㠰戱搵㝣㔵慡捡㔴㉡愷㝤㝢㤵ㅦ㜸攴㐹㈸㠷愰改㤹ㄱ昱㌸㔳〸㘲户〳昲敥㌵捡㘴㤴㡤昹捤㑤㥦㡣㈱攸㜹㄰〹愷ㅤㄴㅣ㔰晣ㄴ挸㍤挶㡣㉥昱愵㐲挵㑦㠵慥㈳㜴㤲㈳㠱㘷戳愶攳㈵搰散〹㑤收戳㔶攳愷㐱扤ㄷ搴㜸㄰㠲㜹㌴〲愷㤰㤳攳㐵搷摤搹㙤て㡡㔲戸敡㐶㤴㔴ㅣ㐶搹〹㈹愸㔸㐰ㅤ攷〶㈰㌹㜱搵㍡愰攴㜴㠱ㄲ户昶挲㠵扢㕢慤㠵㠶扢㍣㜳㤷㘹㌴愲㠷慥㠴挴㉥㑢㌰ㄴ㌶愷㠳㈹㜴㌴㠵㑥㕥㐱㌹㈸㜰户愹㙢㄰㡥㤴搲愰ㄷ㈱㠰慥㠲㐸㌸㝢㐲㈱㐱㐹㡤㈶ㄷ㥡昰㌵挱㍡㝢ㄹ㘳㑦戶敡㐵㤱愶戱ㄱ㈵戵て㡣㠲慣〱慡㈶㘴晢㐲㉢挸㉥㐶㘷〶㔹㝣㈹㕣㈲㘷户扡㄰慥㘱戸晢㤹捥㤷愳㌱攰敥㡦㍡㌷攷〰㔳㌸搰ㄴ扡㝡〵搵つ〵㠱㝢㠱ㅦ敥ㄹㅣ昳㤹㄰〹攷㄰㌸愰㤰ㄵ㍦ぢ搲戲㌳攳㘷㐳㥦㌹ㅢ㔶㐲ㄳ㥣㌳慢愰ぢ捦㄰㈷捦㡢㉥〴挹愳㔶摤㠷慥㥥〷㜷搵〳㐶攱敢㝣搶㌰〶㜹ㅦ〶慤昰戵挲挷㤷㈶㕦㌲ㄳ㤶㔹愹攱昵㝦㝡攸㡢㈰㐱捤攱愸㜳㜳㡥㌰㠵㥥愶搰换㉢愸㍥㈸〸㌵㑢晣搴慣㐶〰㝤〹㐴挲㌹ちづㄲ㤴㠰㌵㜹搰㠴愹挹㤴㔳㘰㡣㝣㕣㠳㍣攷㔵㕦㐵㘳㈳慡慡㉦㡣㠲㙣つ㔴㑤挸晡㐱㉢挸ㄶ㕡㤱㔵㔸㤱昱攲㍣㠲攰戴㌲㈴㤰つ㐰㥤㥢㌳搰ㄴ〶㤹挲㘰慦愰㠶愱㈰挸捡晤挸慥攷昰搶㐳㈴㥣㘳攰㈰㐱㙤挸㡥㌵挶攱攸㐶ㅥ㌰慢㙦㘵搳㐶㔴搵㜱㌰ち戲㡤㔰㌵㈱ㅢ〹慤㈰㥢敢㐷搶戴㝡㑦戴㈲ㅢ㘵晡戹ㄳ愱㠰㙣㌴敡摣㥣㌱愶㔰㘴ち扣敥捤㑤㑤㐰㐱㤰捤昱㈳摢捣攱摤〵㤱㜰㈶挲〱〵㕣晡愴㉥戰㝡㈷ㄹ㘳ㄱ㍤挶㔲摣㑦户㐶㠶㥥〲愳㈰摢〲ㄵぢ愸攳昴〳愴㈰㥢㘴㐵㌶挱㡡㙣㍡ㅡ㈱㐸㤶摥〶〹㘴㌳ㄸち㥢㜳扣㈹捣㌴〵㕥㠰收愶收愰㈰挸挶昹㤱㙤攷昰㜶㐰㈴㥣ㄳ攰㈰㐱㙤挸㑥㌴㐶㍥㌹㐱ㅥ㠲慢ㅦ㘳搳㐶㠶㥥ぢ愳㈰㝢〲慡愶㝤㌶て㕡㐱㌶捣㡡㙣㠸ㄵㄹ㉦㈸换㈰㥥㠶〴戲㔳㔱攷收㤴㤸挲㘹愶㤰昴ち慡っ〵㐱㌶挸㡦散㜷ㅣ摥戳㄰〹㠷搷㝤㈵愸つ㔹戹㌱捥㐴㌷昲昴㕤晤㈲㥢㌶愲慡㉡㘰ㄴ㘴㉦㐳搵戴捦ㄶ㐲㉢挸㡥戴㈲敢㘹㐵戶挸昴昳ち㐲〱㔹ㄵ敡摣㥣㙡㔳愸㌱㠵㕡慦愰敡㔰㄰㘴㠷晢㤱扤挶攱扤づ㤱㜰㜸㔱ㄶ〵晢㙣慣㌷挶㤳攸挱攷ㄴ攸㐶㌶㙤㐴㐹㉤㠱㔱㤰扤〳㔵ㄳ戲㘵搰ち戲〳慤挸昶户㈲㕢㙥晡㜹ㅦ愱㠰㙣〵敡摣㥣㌳㑣攱㑣㔳攰㜵㔵㙥㙡ㄵち㠲㙣㕦㍦戲て㌸扣て㈱ㄲ捥晦挱〱〵㍢戲㜳㡣昱㌴㝡㈴㈹㍥㘷搳㐶㤴搴㜹㌰ち戲㉦愰㘲㐱摥ㄷ㐰㉢挸ㄲ㝥㘴㑤㐷晤㕣㉢㌲㕥㈷㤵㐱㝣つ〹㘴ㄷ愲捥捤戹挸ㄴ㉥㌶㠵搵㕥㐱㕤㠶㠲㈰㡢晢㤱㝤换攱㝤〷㤱㜰㉥㠷㠳〴戵ㅤㅢ慦㌰挶〵攸㐶ㅥ㔸慣摢挵っ戲㉢㘱ㄴ㘴㌱愸㔸㐰ㅤ㜷㤷㐲ち戲㙦扥㘹晥晣㙦晥㘶昳ㄵ戴㜷㘰㈸㤹摦㙣㜸㌵㔲〶挱晦ㅣ〱挸慥㘱㈸㙣捥戵愶戰搶ㄴ慥昳ち㙡㍤ち㠲散摦〸㜹㍢㐲搲愰㍢㜰㜸ㅤ㈱ㄲづ㉦㈴㑡㔰摢㍡扢搱ㄸ㤹㐹㉦捦㌷搶㝢戳㘹㈳慡敡㈶ㄸ〵㔹ㄷ愸㘴㝦㔱㝢ぢ戴㠲散ㅦ㔶㘴敦㔹㤱摤㙡晡㌹〰愱㠰散㌶搴戹㌹扣㌴㈸㠵摢㑤㠱搷〲戹愹㑤㈸〸戲㜷晤挸扡㜲㜸〷㐱㈴㥣捤㜰㠸㐴㜶㤷㌱㌶㈰㤶㍣㐴㔹ㅦ捡愶㡤っ㝤て㡣㠲㉣ㅦ慡㈶㘴昷㐱㉢挸㕥昵㈳㙢㥡㡤㝦戶㈲晢戹改愷ㄷ㐲〱搹㉦㔰攷收昰扡㥤ㄴㅥ㌰〵㕥愸攳愶戶愲㈰挸晥攸㐷搶㥢挳敢〳㤱㜰戶挱㈱㜲㌶晥捡ㄸ昹㠰〰㜹㠰戳敥捦愶㡤っ扤〳㐶㐱㌶㄰慡㈶㘴て㐳㉢挸㥥昱㈳㙢晡愴㝥捡㡡散搷愶㥦愱〸〵㘴扦㐱㥤㥢昳㠸㈹㍣㙡ち㡦㜹〵昵㈴ち㠲散㐹㍦戲㘳㌸扣㘳㈱ㄲづ慦㡦㐵敥戳愷㡣昱㕣㜴㈳㑦㡥搶㘳搸戴ㄱ㔵昵っ㡣㠲㙣㉣㔴㑤挸㥥㠵㔶㤰晤捡㡦慣㘹㥦㙤戵㈲摢㠹㐶㌲㠸㠹〸〵㘴捦愱捥捤㜹摥ㄴ㝥㙦ち㝦昰ち敡㈵ㄴ〴搹㠳㝥㘴㤳㌹扣㈹㄰〹㠷ㄷ愶㈲昷搹ㅦ㡤昱㘲㜴㈳㡦愷搶挵㙣摡㠸慡晡㌳㡣㠲㙣㌶㔴㉣愰㥥愵㕥㠵ㄴ㘴㥢慣挸敥戰㈲㝢つ㡤㘴㄰㈷㈱ㄴ㤰扤捥㔰搸ㅣ㕥㝥㤲挲㕦㑤攱つ慦愰摥㐶㐱㤰摤敥㐷㜶㌲㠷㌷て㈲攱㌴挲㐱㠲㥥〵改㝥㈳㤶愳攴㉡㔴㥤扦ㄹ㘳㈳挲换㈳慥㌵敦摡搷㘵挴昲㉥㡣㠲㉣挵ㅡ搴昲㝥て㕡㐱戶捥㡦慣㘹㌶慥戵㈲㝢摦昴㔳㠹㔰㐰昶て搴戹㌹ㅦ㤸挲㠷愶昰㤱㔷㔰㥦愰㈰挸慥昱㈳㕢㠴〰扡ち㈲攱㝣ち〷㐱㘶㍢㌶㝥㘶㡣扣〹㕦㥥愳慤搳㙣摡㠸慡晡ㄷ㡣㠲慣〱慡㈶㘴晦㠶㔶㤰㕤㙣㐵㜶愱ㄵ搹㤷愶㥦攵〸〵㘴㕦愱捥捤昹摡ㄴ扥㌱㠵㙦扤㠲晡〱〵㐱㜶㠱ㅦ搹ㄹㅣ摥㤹㄰〹㠷ㅦ〳㤱挸㘸ㄱ攳〶㜴愳㙦愲㌸㤷㑤ㅢ㔱㔲㜲ㅤ㠶慡昳愱㙡㐲挶敢㌰㠲㙣㠵ㄵ搹㌲㉢戲㤸改攷㈲㠴〲㌲㕥㜹攱收昰敡㡢ㄴ㜸愹㐵ち摡㉢愸㡥㈸〸戲㈵㝥㘴慢㌹扣㑢㈰ㄲづ㉦愴搰搹晡㕤㥦ㄷ㔸挴挸摢收攵㠹攰晡㉡㌶ㄵ㘴㜲攱㠴晡㌵㔰ㄱㄹ㌸㐲㈶㍢晣〵搹㐲㉢戲ち㉢戲扤㑤㍦搷㈱ㄴ㤰昱㔲〹㌷愷㡢㈹昰摡㠸㘸昶昳ち㡡㤷㍤〴㔹戹ㅦ搹昵ㅣ摥㝡㠸㠴搳ㄵづ㜴㤶㤳づ敥慦ㄸ㤹㤷㈵㔰㍡〷ㄹ㈳愱挸㘳挷㌵敦㡣搷户ㄱ㑢㌷ㄸ㘵㌶㙥㘴つ㙡㜹攷㐱㉢挸收㕡㤱㥤㘸㐵挶敢ㅤ㜸㘵改㍢ㄱち挸㜸㙤㠳㥢㜳愸㈹昰㘲㠶㘸昲扤㠲攲㜵ち㐱㌶挷㡦㙣㌳〲攸扢㈰ㄲ㑥㉦㌸搰搹扡捦㜸〹㐳㡣て搰㘳ぢ挵晤㙣㉡晢慣て㉣㠲㙣ぢ㔴㑤挸㜸㘹㐲㤰㑤昲㈳㙢㍡敡㑦戰㈲攳〵ち改㘷ㅢ㐲〱ㄹ㉦㐶㜰㜳㜸㐱㐲ち扣晡㈰㠵晥㕥㐱昱ち㠱㈰ㅢ攷㐷戶㥤挳摢〱㤱㜰〶挳㠱捥摡昶扤㤱ㄷて挴搸昴㔰㜵晤ㄸ㥢ち㌲戹〴挰㤶㑦㐰㐵㘴㌲ㅢ㡦㠵扦㈰ㅢ收㐷搶㜴㙣ㅣ㘲㐵㌶摣昴昳㌴㐲〱搹㜱散ㄴ㥢㌳挲ㄴ㐶㥡〲捦昴㜳㔳㍣㉤㉦挸〶㜹挸㜲愱搵扦攳昰㥥㠵㐸㌸㘳攱㐰㘷敢㍥攳ㄹ㝢㌱㍥㑡㡦挷㈸㕥㘴㔳㐱㈶㘷攲愹㝡ㄹ慡愶㝤挶㌳昱㠲散㐸㉢戲㥥㔶㘴㤳㑤㍦慦㈰ㄴ㤰㑤㘱愷搸ㅣ㥥㝦㤷〲㑦戶㑢㠱㈷摣戹㈹㥥㐷ㄷ㘴㠷㝢挸㐸慣㝥㡤挳㝢ㅤ㈲攱ㄴ挳㠱捥㔶㘴㍣挵㉥㐶摥㙦㉥捦㜰搷㡤㙣㑡㘴捥㙣㘳㝣㐷㠶ㄳ㍢〹昵㘳〲㘷㜴敤㜷㥡昶づ㍥晦㝢㉣㥥攷捤ぢ搴㜸㠶㝦㙡戹㝢㘳㕡㑥昶戰ㅦㄷ㡢攷㡣㜹㕦㉡摦戱〳㠱晡㍦㠸挳晤搵㝣㕥㥥ㄱて挱㕢晦ㅤ㠰㍢㥦っ戸昸㡢晢摡㌲戶㑦㐶㜸搵㤱敥摦㕣敦慦㌳戲昳㍣搳攲ㄴ搵晤捡㔱戱㌷㔷㙥昸㜴搳㌱昹㌷摣扢换晢扢㜲摤㜵摣㥥ㅥ戱戵摢昹ㅦㅣ扦昵挶ㄱ慡ㄴ㉤昲ㄱ㐷扦㐵昱㌶㠵㑣慡㉥㠰昵㉡ㅥつㅢ㝡戶敥㍥㥥㈱昸㙣㕤㈷㠵㐸㜸㈱㘱㐴㜶㤶慡㐴㠵㍢㑣敤㠵ㄶ㘴㐹㠰晤㤳挰ㄶ㐱摤㌶㘰㔵愶㐵ㄴ戰㙤〲攸戲ㄱ摦摤昹改ぢ㔳攷捦ㄸ愱搲㘸㘱〳搶挹ㅢ㝦〸㔸㐷捦㄰㝣㕥慥搳㠰㐸㜸㘵改㉦㕣㘰换㔱ㄱ㘰〹㍦戰㉦〹散っ㤸摡〶散㑣搳㈲ちㄸ㍡挶㔶㌴㔲晥㘴攵㡥㔴㍣慢㙢〳ㄶ㡢〲㤶攳ㄹ㠲捦挰㜵捥㐷㈴扣㜰㉢愸ぢ散㈲㔴〴㔸戶ㅦ搸㉥〲㕢つ㔳摢㠰㕤㘲㕡散㌶戰慢搰挲〶散晢慦㈳愶攲㜷㥥㈱昸㙣㕢㘷つ㈲攱㠵晦昴㄰㑢愷㔳㍢㜵ㅤ㉡〲散ㅢ戴㘸㥡㡡敤㘱散㝣㍤㑣㙤〳戶摥戴㠸〲收慥戱㙤㈳捥搸攷㥥昱㙦慤戸㝡㠴扡ㄵ㉤㙣挰扥㠸〲昶㉦捦㄰㝣㘶慤戳ㄱ㤱昰挲㙤㥡㉥戰㍢㔱ㄱ㘰㥦昹㠱㜵㈶戰捤㌰戵つ搸㕤愶㐵换挰㝣〷㡦晢搱挲〶散愳㈸㘰ㅦ㝡㠶攰戳㘸㥤㉤㠸㠴ㄷ昲㕦㕣㘰摢㔰ㄱ㘰晦昰〳摢㡦挰戶挳搴㌶㘰㍢㑣㡢㈸㘰换摦㍦扣㌰昷慥㌳㥢てㅥ㡦愱㠵つ搸㍢㔱挰晥收ㄹ㠲捦㤸㜵㥥㐰㈴扣昰扣㌸ㄷ搸搳愸〸戰户晤挰づ㈱戰摦挱搴㌶㘰捦㥡ㄶ㔱挰㐲㠷晢ㄷ搱挲〶散㉦㔱挰㕥昷っ挱㘷挷㍡㉦㈳ㄲ㕥挸戳㜱㠱扤㠲㡡〰㝢搵て散〸〲㝢つ愶戶〱㝢摤戴㠸〲㌶散㠱愷㤶㍣扣攱攲收㍤搶㠸ㄶ㌶㘰㉦㐷〱㝢挹㌳〴㥦〷敢扣㠳㐸㜸㘵改愳㕣㘰敦愳㈲挰㕥昰〳㍢㥡挰㍥㠰愹㙤挰㍥㌴㉤愲㠰㙤㥦搸㌱扢昷㑦㉥㘸〶昶㌹㕡搸㠰敤㡣〲昶慣㘷〸㍥攷搵昹〲㤱昰挲ㅤ愶㉥戰慦㔱ㄱ㘰捦昸㠱つ㈶戰㙦㘱㙡ㅢ戰敦㑣㡢㈸㘰愱愳㘲㍢㜴㘰〳昶㐴ㄴ戰挷㍤㐳昰昹慤㑥っ㤱〴搸㜰ㄷ㤸㐶㕤㠰㍤敡〷㌶㠲挰㍡挰㠴㔷ㅢ扥㔲㜵㌴㉤愲㠰ㅤ晢挶昴㑢慦慤㌹愷㜹㡦敤㡤ㄶ昹攴㌹昰㤵敡愱㈸㘰㍢㍣㐳昰㤹慣㑥ㄷ㐴ㄲ㘰㘳㕤㘰〷愰㉥挰㝥攵〷㌶㥥挰扡挲㠴㔷ㅢ㠰ㅤ㘴㕡㐴〱㝢㜹㘵昵昵㝦㍡㜴搵㠸㙦捥㕥戸愳晥慡ㄳ㐷愸㐳搱㈲摦〲㙣㑢ㄴ戰〷㍣㐳昰㔹慢㑥㍥㈲〹戰愹㉥戰㕥愸ぢ戰㕦昸㠱㑤㈷戰摥㌰攱搵〶㘰㝤㑣㡢㈸㘰㠸㠶捤㝣㙤㝥㜳㠴敡㡦ㄶ昹㔰〵昷搸摤㔱挰敥昲っ挱㘷愸㍡〳ㄱ㐹㠰捤㜶㠱つ㐵㕤㠰㙤昲〳㍢㠱挰㡥㠱〹慦㌶〰㍢搶戴㠸〲ㄶ㍡摣㡦㐱㡢㝣ぢ戰㡤㔱挰㙥昳っ挱㘷愳㍡㘳ㄱ㐹㠰㥤攲〲㥢㠸扡〰扢挵て慣㠴挰㈶挳㠴㔷ㅢ㠰㑤㌱㉤㕡〶收晢㑡㔵㡣ㄶ昹ㄶ㘰㌷㐴〱㕢敦ㄹ㠲捦㍣㜵㘶㈳㤲〰㑢戹挰㑥㐲㕤㠰慤昳〳㕢㐰㘰㈷挳㠴㔷ㅢ㠰捤㌳㉤愲㠰㈱ㅡ㌶摦㔴攴㜹摣㝣愸㠲㔳㜱㑤ㄴ戰慢㍤㐳昰㔹愶㑥ち㤱〴㔸戵ぢ慣ㄲ㜵〱㜶愵ㅦ㔸㉤㠱㉤㠲〹慦㌶〰慢㌲㉤愲㠰㠵づㅥ㘹戴挸户〰扢㌴ち搸㈵㥥㈱昸㡣㔲愷〱㤱〴㔸㠳ぢ㙣㌹敡〲散㘲㍦戰愵〴㜶〶㑣㜸戵〱搸㤹愶㐵ㄴ戰搰ㅡ㍢ㄷ㉤昲㉤挰捥㡦〲㜶㥥㘷〸㍥㝢搴㌹ㅦ㤱〴搸㔹㉥戰㡢㔰ㄷ㘰攷昸㠱慤㈴戰搵㌰攱搵〶㘰㤷㤸ㄶ㔱挰㐲㝢散㉡戴挸户〰㍢㉢ち搸㤹㥥㈱昸㑣㔱㘷つ㈲〹戰昳㕤㘰搷愱㉥挰㔶昸㠱晤㠴挰慥㠷〹慦㌶〰㕢㙦㕡散㌶㌰㥥挳捤户〰㙢㠸〲㔶敦ㄹ㠲捦ち㜵㌶㈲㤲〰扢搴〵㜶㈷敡〲慣捥て散㜲〲摢っㄳ㕥㙤〰㜶㤷㘹戱摢挰敥㐷㡢㝣ぢ戰敡㈸㘰㔵㥥㈱昸晣㑦㘷ぢ㈲〹戰㌵㉥戰㙤愸ぢ戰㠵㝥㘰搷ㄲ搸㜶㤸昰㙡〳戰ㅤ愶㐵ㄴ戰搰㜷挵挷搰㈲摦〲㉣ㄵ〵慣捣㌳〴㥦敢改㍣㠱㐸〲散〶ㄷ搸搳愸ぢ戰昹㝥㘰ㅢ〸散㜷㌰昱〱㔰㈸晢户攸搳㙦慥搷㍥㈳摤扦晢㡦散晣慣㠹㄰〵搴ㅦㄷ㑦ㅥ㜳㑦散晤㘶㑦㌷挲㑤㐷㡥㔴㉦㈲㐲㍥扣㠲ㅦ〷愷㐴〱㥦攷ㄹ㠲捦昳㜴㕥㐶㈴〱扥搱〵晥ち敡〲㝣慥ㅦ昸捦〸晣㌵㤸昰摡㝤攰㥤㕦㌷㉤愲㠰㠶づ㉥㡤㘸㤱㙦〱㌶㍢ち搸㉣捦㄰㝡㐶攷㍢㠸搴摡㌳㍡㝤晦攱㘵㘷㜴ㅡ㉢㘷〶㙤㠷㜲㔷捤搳戹㐸挳慥慣慡㤲っ收㡥㜸愴ㅥ晥攳搲扡㈹㜸㜲㈴ㅥ愴㔷㕣改晤㌷㘶ㄳ昱㐴㐹㍥愱捣㍣戴㑤㑢㡤㡤攳攵搳敢昰ㄴ户昶攵ㄳ搳㜸攲㘷㔹㉥晥换扣晡晡㔴㕤捤晦挲昳昶㤰㔳捥摢㡡戱戹㑦摡戳愶㜳㌳㑦扢㠵㐷㈱㌶昳㘱晥㈷挹㙣㍥㠹敦挷㍤晣㌳㝥㌷愶㤸戹〹扣捣昷㙣挹ㅣ㌵ㄳ扢搸捤搲㔹㤵戵㑢挶㥣㤵㡤晦㜱〴晥昱晢㈰昸㕦挱挹昵つ㠸㠴晥㌹㌴㤲搶㉦㈲㉢挶㌳收㐱㜰㑣戰攷摤㤸㔹㠱晦て戲㐳〷㤳〰捦㕥ㄴ㑦㔸㜳ㄶ挵敦㡦ㅣ摡ㄴ敢搰戶㜰っㅣ㕡昳戰㝥㤹㌹㉣挵昳摤ㅣ㥡搹搴ㄷ愶戳㙤㤱㥤㡤戳㜶戶ㅤ晥昱ㅤ㄰㤹㍣㍣ㄴ攸㤰攷愱㌳㍡攴挹㕤愲搳散㌰㐷㡤戴〶㝦㠴㔱ㄸ扣ㄹ挹㘳㠱挰㍣て㥣ㄱ㌸〶〷愱敤〹ㄴ散㝢㜴㤸戵戳摦㌲㜲㘶㘷㑦〷㍡㙢㡦㝡㐶㘷㥤愰㄰ㄴ㥣㍥㌹㙡㠰㌵昰㑥㐶挹摣ㅦ捦㔳挵扢㍦摣㘹愲㍡愳㥥ㄱ戸ぢㄴ㠲攲て㈸搸㔱ㄴ㔸㍢㝢㤱㤱㌳㍢㝢㤹㉡㕦㘷晢愱㥥搱搹挱㔰昸㔰昴戴〶㝥㈵ㅣ昸戵㐰攰㐳㠲㠱昳扤挰昱扦愰㘰㐷搱挳摡搹ㅢ㡣㥣㠹攲㉤慡㝣㈸㡥㐰㍤〳挵㔱㔰〸㘵㡤㈸搸㍢㍢挸摡搹㍢㡣㥣搹搹摦愹昲㜵㜶㌴敡ㄹ㥤つ㠴㐲㈸攳㉣换㔱晢㕡〳㝦挰㈸㤹㌳敡㈳慡㝣㠱〷愳㥥ㄱ㜸㌸ㄴ㠲攲㥦㈸搸㔱㌸搶捥㍥㘵攴㑣ㄴ㥦㔳攵敢㙣〴敡ㄹ㥤㡤㠵㐲㍡晢〲〵㝢㘷〹㙢㘷㕦㌲㜲㘶㘷㕦㔳攵敢㙣㍣敡ㄹ㥤㑤㠵㐲㍡晢ㄶ〵㝢㘷㌹搶捥扥㘷攴㑣ㅡ㜷㔱攵敢㙣㍡敡ㄹ㥤捤㠶㐲昶捦摤㈸攴愸ㅦ扥戲ㅤ挳摢攱㝢㔴〰㐵㡣㉡㕦攰ㄳ㠲㠱㑦㌱㠱摤ㅤ晦㤵㌵戰㘶㤴捣ㄱ㜷〸〴㉥〹〶㑥㤹挰愴㈷㐷㝤㘶つ摣㌹ㅣ㜸捦㐰攰〵挱挰搵㈶㌰㜷㜲㡥晡搰ㅡ戸ぢ愳㘴敥搰晤〲㠱㙢㠳㠱ㅢ㑣㘰㤷攳㜷慤㠱扢㠶〳ㅦㅣ〸扣㌴ㄸ昸㉣ㄳ搸ㅤ昱㥢搶挰摤挳㠱てつ〴㕥ㄹっ㝣㝥㘶攰㔷慤㠱㡦〸〷敥ㄵ〸晣㤳㘰攰㑢㌳〳扦㘴つ㝣㔴㌸昰搱㠱挰㤷〷〳慦㌱㠱摤改昶㥣㌵㜰㝦㐶挹㥣㙥〳〳㠱慦つ〶扥挱ぢㅣㅦっ㑦昷挶搵捣慦㍤㑦㔹扢ㅡ捡戸㤹昳攴㤸㐰㔷ㅢ㠲㕤㙤㌴ㄸ摣摤昹愸㌵昰㠸㜰攰㔱㠱挰㍦ぢ〴㡥摤ぢ挵㙥㝦㐱㘴㑡挳摥昸㉡捤晦戱ㅤ捦っㅦ㡤㈷㑦昷慥挲ㄷ扤摤㜸搰昷ㄸっ㐴昱㥢ㅤ㘳攸㈲搶扣慦㈴㙡ぢ戴ㅣ㠶ㅥ㑢敤㉦㡤捦㌸扦て扦㈲㠹捦㜸㙡ㅦ㌲㍥ㄳ晣㍥晣愶㈳㍥ㄳ愹攵㤷ㅣ改㙢㤲摦攷户挶㘷㌲戵晣㙥㈲㍥㔳晣㍥㍢㡤捦㔴㙡㥦㌷㍥搳晣㍥晣㡡㈰㝤㑤愷昶㘵攳㌳挳敦挳㑦㝢昱㌹㥥㕡㝥搰㑢㕦㌳晤㍥㙦ㄸ㥦㘲㙡昹昹㉣㍥戳晣㍥敦ㄸ㥦搹搴晥摤昸捣昱晢昰㘳㔲晡㍡㠱摡㡦㡣捦㠹㝥ㅦ㝥扡㠹捦㐹搴昲㠳㑤晡㥡敢昷昹搲昸㥣㑣㉤㍦㡦挴㘷㥥摦攷㝢攳㜳ち戵扢㡣捦愹㝥ㅦ㝥㉣㐸㕦㈵搴昲ㄳ㐱攲㥣收昷攱ㄱ㕥㝣㤲搴昲攰㉥㍥昳晤㍥㍣㔸㡢㑦㈹戵㍣㑥㡢㑦㤹摦㠷挷㕤昱㐹㔱换㐳慥昸㤴晢㝤㜸〸ㄵ㥦〵搴昲攸㈹㍥ㄵ㝥ㅦㅥつ挵愷㤲㕡ㅥ〸挵㘷愱摦㠷〷㌶昱㔹㐴㉤㡦㘹攲㔳攵昷攱㌱㑡㝣慡愹攵攱㐹㝣㙡晣㍥㍣摣㠸㑦㉤戵㍣搲㠸捦㘲扦て㡦ㄳ攲㜳㍡戵㍣㐴㠸㑦㥤摦㠷㑢㕥㝣搲搴㜲戵㡢㑦扤摦㐷㤶ㅥ㔷㕤〳戴㘶㜳戸〴攵慣挱ㄲㄴ㤰㐹㈱㡢㉦攴挵㐵㈸㕥换㕣㉦㔹㝥昴㕡㡥扡搹ㅣ㉥㐳昱㕡攱㝡挹〲っ㜹㜱㈱㡡搷㤹慥㤷㉣挱㤰ㄷ㤷愲㜸㥤敤㝡挹㈲愴㔷挶攸戹ㄸ挵㙢㤵敢㈵换㌰攴挵攵㈸㕥攷戸㕥戲㄰㐳㕥㕣㤰攲㜵㥥敢㈵㑢㌱攴挵㈵㈹㕥ㄷ戸㕥戳昱㐷戸捥ㄸㄷㄷ愵㜸㕤攸㝡挹㜲㘴慣っ扥戸㉣挵敢㘲搷㑢ㄶ㘴愸㐷㉥㑣昱扡挴昵㤲㈵ㄹ昲攲搲ㄴ慦换㕣㉦㔹㤴愱ㅥ戹㌸挵敢ち搷㑢㤶㘵㈸ㄶ㤷愷㜸㕤改㝡挹挲っ挵攲〲ㄵ慦慢㕤㉦㔹㥡㈱㉦㉥㔱昱扡挶昵㤲挵ㄹ敡㤱㡢㔴扣搶扡㕥戲㍣㐳㕥㕣愶攲戵捥昵㤲〵ㅡ昲攲㐲ㄵ慦昵慥㤷㉣搱㤰ㄷ㤷慡㜸摤攸㝡挹㈲つ㜹㜱戱㡡搷㑤慥㤷㉣㔳㝡㘵散㐷㉥㔷昱扡挵昵㤲㠵ㅡ㡡挵〵㉢㕥户戹㕥戲㔴㐳㕥㕣戲攲㜵扢㜸㌹㘶㕡㈹慥㑦㌹㥤㜷ㄲ㍥昴㤹攲㌴ㅡ㙤㜳昱㙣㜴㉥㐹㌱㥣㤸㘹㜰捣ㄸㄵ㤷愳㜸㥣㤰改愱戸〲挵㌰㈷㘰攰愲ㄳ挳散㠰㠱敢㑣っ戳〲〶㉥㉤㌱ㄴ〷っ㕣㑤㘲㤸ㄹ㌰㜰〱㠹攱昸㠰㠱㙢㐶っ㌳〲〶㉥ㄳ㌱㑣てㄸ戸㌲挴㌰㉤㘰攰㘲㄰挳搴㠰㠱昳㕦っ㔳〲〶㑥㜹㌱㑣づㄸ㌸换挵㌰㈹㘰攰挴ㄶ挳挴㠰㠱㜳㔹っㄳ〲〶㑥㕦㌱㡣てㄸ㌸㘳挵㌰㉥㘰攰㈴ㄵ挳搸㠰㠱昳㔲っ㐵〱〳愷愲ㄸ挶〴っ㥣㝤㘲ㄸㅤ㌰㜰挲㠹㘱㔴愶愱挳晦〳㔳㤶㡦晡</t>
  </si>
  <si>
    <t>㜸〱敤㝤㜷㥣ㄴ㐵摡晦搴㠶㘱㙢〸㍢㠰〲㈶㔸挲㉡〸慥㉣㐹㐴㠹扢㐴挹㡢㔹㕣㤶摤ㄹ㔹搹摤㠱㤹㔹㠲〱昱㑣愷㘲㍣戳愲㘷㍣㌳愲㥥〸㡡攸㈹㐶っ㤸敥㌵㥤㡡ち㝡㥥㈷敡㙢づ晣扥摦愷扢㘶㝡㝡扡㜷〱昵昳昳㡦户㤹㝤愸㝡㥥愷㥥慡攷㕢愱慢慢慢扢〳㉡㄰〸㙣挳挱晦㜹攴㌱戰㘷挵攲㐴㌲㔲㕦㔲ㄶ慢慢㡢㔴㈷㙢㘳つ㠹㤲㤱昱㜸搵攲㠹戵㠹㘴㉥ㄴ㠲㤵戵㤰㈷昲㉢ㄳ戵㈷㐴ち㉡ㄷ㐴攲〹㈸攵〷〲〵〵㍡〷昲摤散扦戰㠹㘸愶搲㜹㈴搰ち攸㈰㐹ぢ㤲〲ㄲ㑤ㄲ㈲㘹㐹搲㡡愴㌵㐹ㅢ㤲㐲㤲㌰㐹㕢㤲㜶㈴敤㐹㜶㈱搹㤵愴〳㐹㐷㤲㑥㈴捣㕦敦㑥戲〷㐸慢㍤㐱㘶㤴㡤㥡㌲晢㜸㜸㔳㤱㡣挵㈳㝤㡡づ戳捡㍣戴戴戴愴戴㘴挰挰搲㝥㈵㝤晢ㄴ㤵㌵搶㈵ㅢ攳㤱愱つ㤱挶㘴扣慡慥㑦搱搴挶搹㜵戵搵㠷㐴ㄶ捦㠸捤㡤㌴っ㡤捣敥摢㝦㜶搵㠰挱愵〳〶づ㡣ㅥ㜸攰攰㔶㝢挱昲攴戲㔱㔳攳㤱㘸攲户戲搹㤹㌶愷㤴㡤㉡㤹ㅣ㐹晥㔶㌶扢挰㈶㑣㤶挷敡慢㙡ㅢ㝥㈳愳昹慣搳㠱攵㤱敡㕡㔶㝥㈴ㄲ慦㙤㌸慥〴挵捥〰ㅡ戱〳㑡㐶㈶ㄲ㡤昵昳搸㡥捡㈲㜵㜵搳㈳㔱愹昴晡昲㐴㜲㙡㔵扣㍥搱慡㥥昸㐵攲㤱㠶敡㐸愲㑤晤攸㐵搵㤱㍡㕢㌱㔱㔰㝦㔸㔵㝣㜲㔵㝤㈴㡦㠱挲㝡慢づ挷搷㐴ㅡ㤲戵挹挵慤敢て㑤㐴愶㔷㌵ㅣㄷ愱㑡㝥晤搸挶摡ㅡ㤵㤷㠷㕦㈰㜷ㅦ慦㤲㐹㐵愱㍣昵㘵㜳慡攲㐹㠹戱ち㑢扤㜴ㅤ捤㐵扣挸㈸ㄷ㥢㔴㤱㉢ㄵ敢慣愲戶晥㤰㐸扣㈱㔲挷㑣㔸㤳扤㕤㑡〲㤰㔵て㈹愴㡣㍢慣㈵搵搲敥㝣昴㠵戹〴㡢㐰㍡㑥㡥挵敢搱㈰㈷㐵慡ㅡ㠶づ攸摢愷㈲㔹㔳ㅥ㔹㌰戴扦敥ち愱敥㐶戵敥㈰戹㠷昴㍢㐰昷㈰慢ㄸ㐴攵扤㠹㥥敤戴挷摥㤵㔳㔹㤵㔳㌹㍢愷戲㍡愷戲㈶愷㌲㤲㔳ㄹ捤愹㍣㉥愷㜲㑥㑥㘵㙤㑥攵昱㌹㤵㜳愱㘳㡥㠲ㄶ㉤㜲散㘳㘴㠷㐳ㄶ㜵摢搲㘲挴慡㤷㙥㉦敥昹搲愴户ㄴ㍢戳㡣〵晢㈰戰㠷戳㝣㝤㑢㑡㑤〱晢㤶昴敤愷㝢㐲㐱昷〲〹敥ぢ㌲愴戸㈸ㄶ㉤ㅡ㠹㤱㈵㝥㕣㙤㜵㔱㜵慣攱昸挶〶っ㌲ぢ㙡㤳戵㠹愲敡慡㐴㈴㔱戴㜰づ㕡㐳搱㥣㐸摤扣㈲昰ㄲ戱挶攳收㈴㠷ㅣ㌰㐴昷愶愵㍥㈰㑡扤〲搷攸摥て愱㜵摢㙥ㅥ晣攱㤴㐷扥㥣戱㘹㑣改慤扤ㄴ挷ㄷ㈹㔷〹〲慥㜲昵㜳㤴慢扦摥㥦搶晡㠲〴㑢㐱㍡㑡戹づ㉤愹㈸㈹㥡ㅡ㥢搷㔸㔷挵昶㍡攴挰㈱扡ㅦ搵晡㠳㈸戵挱捥㜴搵挷㜷攵ㅣ㝢昷慢愳㉥ㅦ扤搷愹昱户愶㑤㔷ㅣ捦㈴搳㠱〸㜴㜲㠲搱㍦㥤攵㐰㍤㠸愶づ〰〹づ㘶㠲㜱晤〶敢〳挹ㅡ〲愲搴㝡㘳㝤攲㈵搵搱㠳慥ㄸ戳收㠲㌱慦ㅦ扦昵搱慢昳㌹㔰昶昷㙡㐷敥㈶㍡〶㐳ㅢ㄰㑣摡扤㠷改㝥摢捥搵㝣摦ㅡㄳ慦晥晤晢ㄶ㌲昹㑤晡㤶㍥㤸攸て〵〹づ㈳㔶晤晡昶ㅢ㔸㌴㍤戲㈰搲搰ㄸ搱挳㈹ㅢ〱愲搴㍡扢㘶捥㥤昵㑣晢戳㑥㝦㘵搴昵ぢ㕥敤戰昰攷㜵愵㡡〳㤹搴晢㈸〴㕣㡤㉤戳ㄳ㤴㐱㐱㤷㠳〴㐷㠳散㜴㈷ㄸ㌴㐴㡦愱愵戱㈰㑡㍤㘸㤷慢晣晥扤晦昷挵愲㥣㐳㉥㍦昳昴㝢捦晣昲搵㈵㡡㈷㔴搶扥ㅥ㑦㌲〱㈴㜸〸〸ㅤ散㤷㜲㜰㈲㘵㤳㐰㤴扡搷㌶㜴摦㥥㌷慦㥡㝣昸㉤㈳㔷㍦㕦戶挷㥡敦㤲搳ㄴ㑦捡攲攰ㄴ〴㕣づ㘶昶愶愹戴㌶つ㈴㌸ㅤ愴㤳㘷㙦㉡㉤ㅤ愲㉢愸㌷〳㐴愹㍢散㕣㕦晣愶攱㠷换㥦㝢㘱搴攵晢昵㥤昶㐸攱晥㕢㔴㑢㠸㈵搷挳㘸捡户㍢ㅤ㑥㔳㐷㠰〴㡦㘴㠲昱攸㑥㐷㤱㜵㌴㠸㔲㌷搹搶㡦ㅥ戰敡摦摦摣昷挱攸戵㈷ㅥ戹昹捤ㄳ㡥扦㐸㜱㝡㈱搶㘷㈲攰昲㈹戳搲㡥愵戵㑡㤰攰㉣㤰㥤慥戴〱㐳㜴ㄵ㉤捤〶㔱㙡戹㕤慥捡㡦慦㘸㜹㐱㜲㕡昹㌹㥦㙤ㅡ㤶㝢挱ㅤ〷㈸捥㜸愴㕣㌵〸昸㡥昸ㄱ㕡㡡㠲〴㡦愳晥㐴㡣昸㜳挸慡〵㔱敡㌲摢昸㝥てづ㘸昹散㙥ㅦ㑦扣㜵摥ㄵ攳㍡愹㝥ㅢㄴ㘷㔲搲㈲收㔲戹づ㈴㔸て挲ㄶ㌱㈸搵㈲ㅡ㈸㡢㠱㈸㜵愱㙤愸攰挹㙥晤㤷づ㠸㑥㌹晦㤶㠳戶㝤㜹㔰昲㍤挵搹㤸ㄸ㥡㑦攵㌸㐸㌰〱㐲㐳晤㔳㠶㤲㤴㌵㠲㈸㜵㡥㙤㘸㘳昷挹ぢ昳㠳户㡦㍦晢搱㑦ㅡ昷㈸㜸戹㑣㜱㐶㈷敥㉥㐴挰㔵つ㤹㑤㙢ㄱ慤㉤〶〹㥥〰攲搳戴晡づ搱㈷㔲敦㈴㄰愵㑥戳㜳ㅤ㌵㘵捡挵慦ㅦ㝤搴愸ぢ晥戳㙡敡㜷愷㝦㜸㡢攲ㄴ㔲㜲㕤㠲㠰㉦挸愷搰搲㔲㤰攰愹㈰戹ㄳ〰昲㥦挸㍡つ㐴愹㤳㙣攳㕦扥晦㔱㐹㌰戰㙡挴〵㥢慦敡㔵㝦敡摢㕢ㄵ愷愶㠲捤ㄹ㔴㍥ㄳ㈴㜸ㄶ〸戱㈹㑤㘱昳㘷捡捥〶㔱㙡㠱㙤攸摦ㄷ摦㜴㜴㥦ㅦぢ挶㕦晡搳愰ㄶ慢㙢敢扢㉢㑥㙦愵㤴攷㈲搰㈴㌶换㘸敤㍣㤰攰昹㈰摥㈷戱挱㐳昴〵㔴扢㄰㐴愹㤸㥤改㘵ㅤ晡扤ㄶ㥤戰㘹攲昹攳搷㍣㌸㍤㜶攳㠵㡡搳㘹挹昴㘲〴㕣㤹㘶昶㡢扦搰摡㈵㈰挱㑢㐱づ摡搹㌳㝡㈹敡散㌲㥡扡ㅣ㐴愹㌹㜶挱收㥥戴昴挶敥㈵昷㡥扣散挷挷㍡㙥㝡昹㥥挷ㄴ愷昸㔲戰㉢ㄱ㘸戲㘰㔷搱摡搵㈰挱㙢㐰㜶扡挳づㅣ愲㤷搳搲戵㈰㑡㔵搹攵摡晦摤㜹㑦㝥㌸散慡戱攷㜵扢收㥡㡥㍦扦昱扡攲㔵㠷㤴敢慦〸㌴㔹慥敢愱愰㙦〰〹摥〸㜲挰㑥〲愶㙦愲㤹㥢㐱㤴㍡捡㉥搴㥥户㍤㜲昳㐷㈷慥㤸戴戶换挳㡦㌴㙣扥戶扢敡〸戱ㄴ敡㙦〸昸㌶昰㕢㘹改㌶㤰攰敤搴ㅦ㡦〶㝥〷㔹㜷㠲㈸㔵㘱ㅢ㙦㝤挴㜹〵㙦慥ㅢ㔵戶昴慢慤㥢㍢ㅤ戹㜶戱攲搵㤵ㄸ扦ㅢ〱晦㠱㜹〵㑤摤〳ㄲ㕣挹〴㠷㘰㘰扥㤷慣晢㐰㤴㥡㘸㕢晦㜸昸㍦敥搷ㄷ㙤㤸晣戰㡡扤晣改搹㜷晥㑢敤㐶㘵晣〵晦づ搲㈴㥥て㐰㐱慦愲敡㠳㈰㍢㕤捦晤㠶攸搵戴戴〶㐴愹搱㜶戹㝥摣㜴昷搶㉥㉦摣㕢晥户㌳㔷晥慤昳扡攰挹㙡㜷㠸愵㕣て㈳攰敦昵㕡㥡㝡〴㈴戸㡥〹㈶挲敢㐷挹㝡っ㐴愹㘱戶昵㉤摢摥扥攵扦昷㈵㈶慦㉤㈸㔸昳扦晦摡㜵愴攲㈵慡っㅡ㡦㔳昹〹㤰攰㝡㄰づㅡ〳㔲㠳挶㤳㤴㍤〵愲搴㘰摢㤰ㅥ戲戶昳㤳愷㝤㍤收搴ㄵ㍤㍥搸㕣扥收扣㔶捦㐰㍣捤扥㝡㈸㡦㔷㉤挴昵㔸晡㔲て搷户晣搷晣㌵㉥㉥㜱愳〳愳〷㐴㑢㑢㙢〶昶慤敡㕦㤵摦ㄵ㘶户昷㘲㡡㘳㝡慢攸攱戵つ㌵戱㠵㜲㜵戵攷㈸㑣攸搳ㄳ挲摥戶㙣㔴慣戱愱㈶戱㠷户戰㈲㔹㤵㡣散敥㤶愵㡤㘴㈵慢挰戵㘷㈴㈱昹㜵㜶㈷㍢慣慡慥㌱㌲㜲㔱慤㈵摥换㈵挶㤵㘷㙣戶扦㜴㑣㍣㌲㍦㈵捤㉡搱㐸㕥戵㠸敤㉣㉦㉤㤱㔵慥愲戲㌹戱㐴愴㐱㡡搷扢㝥㙡㙤昵摣㐸扣㈲挲㠵㤵㐸㡤戸扡㉢㐵昶攵㙦敦㈹つ㜰ㄴㄷ戴㌵摤㥣摣攸攸㐵挹㐸㐳㑤愴〶攵㥤ㄷ㠹㈷ㄷ捦愸㥡㕤ㄷ改㤰愱㘲攵〹挱㙥ㄹ散㌱戱敡挶㐴㔹慣㈱ㄹ㡦搵㘵㑡㐶搶㉣愸挲㈵㜷捤愴㔸㑤〴㔷捣㜹㍣〲㉡㤰㥢慢㔴㘰㕦慦换つ摡㑤㤴㐸㐵㌸慡㜸㉦搴㜹愷捣㘶㔷㌲ㅤ摥挱㡢扡〸摢㘴㑥㡦㘶㡣㠹㕤㥡改攵慦攸昰㠹慢㔰搴敥改慦㉤㘵㑣搵摣敦慢㥣㤳搳摥昶㝥㌴㉥ㅣ㤲攳慡ㅡ㙡㜰㙤摢攴ㅡ㥡㘲㠹昴戳㈰昹〳搱㥢㝤搱换㠳㠶㕡愴ㄶ攷㉦慣慤㐹捥〹捥㠹搴攲㐲ㄸ㍣慣戳ㄵㄴ㄰摡慣㐳㙦〰㑢㍦㑦昲〲㐸㈸ㄴ〸扥㐸愵㘰㐸扦㘴挵昳扢攱晦ㅤ㕦昰挸㐱㉡㉤ぢ㉣㔸つ㑢攴搷攳㔲㌳㤱㥢敢攵攵戸慡挴㥣㈴㥢㘷搳㐲摡摢㐸昲㌲㐸㝥て㤰㘶搷㔳ち愱㤴挷㘵愳搶昵攵㤱㘸ㄵㄶ敢愴㜷慢慡晣㝡㙢晤愷㍣㤲愸搶㕣㈸ㅡ㡦扥戲㈸㠸㄰㍡㝦慢㝡戶晥挸愲㘴㜹㔵戲慡㐵㍤㤶㥣㔰㑢ㅡ㑡扤㈵㤵ㄵ㘲捡搶挲㌳愹㐳㜶っㄶ挲ㄲ㜴㔸㘹㈹っ换ㄲ㍡づ晡㑢㈰搷愶㑤㍢㠱戲㜷㠶ㄳ㐱㜷㐳捦㕣㍡挲㡡㔶捤搸㐸挳㡣挵昳㈲〹慡ㄷ〴㥢㠴搲摤扤㘸㙣㑡昵散㐳㤳戵㜵㠹ㄲ㤴㜴㙣㍣搶㌸敦户戴㐳㕢晡ㄵ㄰㜳攴昷㐱㉢摥㝥㥦〰㔷愰挵〲搶㑤㘵㘵愰㠰搶挸〹扥〶㈲搷㌳㙣戱㌰戸つ晦挹愱晦㠹晦㐲㥡㜲敤㉤换㉦㠶㙣㐷㤶摡昲愱摦慡ㅥ㈸捤㠸㐷㘴昱戰㐰㈲㐰扣㜵晤攱戱昸摣搹戱搸㕣戶愹㌶ㄲ㑢捣㠹㐴㤲㕣㤰㙢㘹㉦㐰捡㐲愳㔲戹戹ㄹ慢㙢㡥㤵扢㉥戰ㅦ㝣ぢ愴㌵㔶扡㡡㡣挵㐴昰㙤戰㜲戱㌴ㄸ㝣〷㠱戶㈳㈷㤶ㅦ㔱挴攱户慥愸㝦挹愲扡挴㈲搵つ㙥㜳㔹㙢攲挲摢晦昴昷㔷捦ㅡ㝦㝦愲㉥㌸㜸搲㔵㌷慡慥戶㈰㙢ㅤ慥㈷っ昱ㄴ慤摦〳㔱㕤愰挶㈱〵攱捣㐳㙦㐲㕣㝦㐰昲㈱〸〶〶㠱ㄲ攳挲㘶㉢慡㝡攱㝦㡥つ㝡ぢ挹挷㈰慡㌷〸㝢愶晥〴挴ㅣ慡〳散戳挲㔹㘹㝡㕦㤲慣㑡昹っ摣㔰㔳㌲搵〷ㅡ慣㌴㑤㤰㌴㘱搱㠴㐴戵㠲㘱㑦〰㕡摡㠲慣〵扦晤㤱㑣〰昸㠶改㌵搴扣〱昸㡥㜹㝣㑦昲〳㠸〳㠰㥦慣愸敡㡢晦〵㠰㥦愹昴ぢ㠸敡〷㈲〰㌸〱㔵㙣㥣㈹〰㑡愹㥣〵㐰㉥挰〹改㈶㘴慡㍦搲㜹〱昰捤㉦㍥〰㝣㙤ぢ戲ㄶㅦ〷挱㤲〰搰ち㤹慡慦愰收つ㐰ㅢ㠸㜵㈱㐹ㄸ挴〱㐰㍢㉢慡づ㠰㈱〱愰㍤㤵㜶〱㔱〷㠲㈵〰散㡡㤸㌹搴扦㤱㠷〱㈰搸ㄱㄲ㔹㝢挹〲㘱㌷㐸㐲㥡昲㙣㠰㐴愶㠶挰愴ㄷ〸敦昹㠱昰慥〱挱扤㐶㝡㌰㉣㌵㌱㑢捤㔸㤶攴㠵㙥挶㉣戵㔵㜴㑣㙤㕤㌲ㄲ㤷㠹㐸㘱ㄴ晦㔹㌷㌵㈴摥㥡㤳慦㜸㔵戵㜵扢㘰㤷㘸ㄹ收㕦戸㡢㤲㕣㥣㥥㤱㘶捤晦慣改搱晦捤㜲晦㜰戳㕣㤹攳㘶捣㜴㥢㤸㐵愲搱戸收戹㑤㉢㍢ㅡㄱ㈷㜸㥥攷㈳㘹㔲㈵戰㥣搹挸愸敦㍥㠱捡慤愲㤴扥戳ㄱ㔲扢慦晦散㤷㡤㍤扢㤱㌲㤱敦㑣昳晦收改㕥昷扡慤㜹㝡㌷づ㘰摤㐹㝡㤰ㄴ㤳散つ愲摥戰㠷摡愲㥣㐰㘰㈳ㄸ慢戰㐸昰㈱晥て攸㥥搴改㐵戲㉦㠸㘳愸敤㠳㘸㜰㍦㤰㐲㜳慦愶挸㙡㘲愱㠰ㅡ㡡㤴㌲晣㤶㌰攱晥㈰慤晡㠲㑣ㅥ㠷晢㘰戸㕢㥤扥㤶晦㔵昷慣昳㠷㈳㥢愶㘷愹㘸㍦敤愰搴愱扥㘲㜱㐳昵㥣㜸慣〱㜷昹㌹㜹ㅥ㔹㡤ㅢ戴〹㔵ㄵ慣㥦ㄸ㉢㙢㑣〶敢挷搵攲扦㔶昵搳㈳昳㈲㔵挹㌲㕣搳㘳㘶㍥ㄱ昷㥦㘴摥㍤扥㘶搱晦捦㜹㜹㈰て㉥〴㥣㔳㜳攵敥扤搶っ搹㠶户愴㍣㠶㥢晤ㄱ搹攷㐰搸㠳㐱㕣㘳晤〱㈷摥〱㕤㡡搲㕤昷挵敤〷ㄵ㉦㕦戱捤晥晦ㄴ捣㐸攴搰挳攰㜴昶搹㜶〰㤲㠴㥡㤲愹ㄱ㐸㤷㍡ㄳ〷て㠴㝥㉥㥡㠱㌵㈷㕢敦㜷㌶㝥挲ㄶ㘴摤ㄷ㉢㠳戵慥㉣挹㔰ㄸ㔲晦戰晢〹ㄸ㤹㠷ㅥづ戱ㅥ㐱㌲ㄲ挴搱㑦捡慣愸㉡㐷〲改ㄳ攵㔴ㅡつ愲挶㠰㈵㔳㤲㌱㠸㤹㐳慤㐶ㅥ㘶㑡愲㐷㠳㥤つ挲〴摡㙣㑡愶挶㈲㕤ち〴挷愴㜴㠵ㅦ〰㜷摢㠲慣ㅢ㜰攳㘱㠹㔳ㄲ㕤挱㜲捦㈰㌹㤴攴㌰㤲挳㐱搴慤㌶㈸㑦㘳昰㤸㡡扦昴攰㜱㈴㜵㡥㈲㌹ㅡ挴〱捡㑣昲㌸㜸㘰戰㤸〰攳〲㑣㈵㤹戳㐰搴㐴戰搸戹〳扡ち㔱摦ㄶ㜲〸㌵戲收㙡㌵㌴慢㥢㤰愹㐹㐸㤷〶㠷㉤挴㙡ㅤ㤷晡㠱㜳㠹㉤挸扡愹㌸ㄵ㤶扡戲ㄴ昵㌰愲㉥戶㠱〰㈳昳搰㌱收㌱㡦㘴㍥㠸〳㠸㠴ㄵ㔵搳㤰㐰㐰㐸㔲愹ㄱ㐴㔵㠰㈵慤㘳〱㘲收㔰㘷㈳㡦㔴敢㤸づ㜶㌶〰㈷搰愶㙥㐲愶㘶㈰㕤ㅡ㠰昴㈵换㈹㝥〰㉣戱〵㔹昷㌷て㠷愵慥㉣挵㘹㉣昲㐹扥〰㥣〱戱㍥㤳攴㉣㄰〷〰㘷㕢㔱㜵〴㡣〸〰攷㔰改㕣㄰㜵ㄴ㔸〲挰㌲挴捣愱ㄲづ〰㠲攷㐳㠲㝢㕡㠳戳㐱戸㄰㤲㤰愶摣㐷愶㡥㠶㐹㉦㄰㙡晤㐰㤸㘳ぢ戲㙥挳ㅥぢ㑢㕤昱愷慦㐴㜶㉡敡ぢ挲搵㉣捤㌵㈴换㐱ㅣ㈰㕣㘷㐵㔵㈵㡣〸〸㝦愵搲昵㈰慡ち㉣〱攱〶挴捣愱㘶㍡㐰搰戳挰捥㜶昲ㄶ攸㠷㥡㤲愹搹㐸攷〵㐰㠵ㅦ〰搳㙤㐱搶晤摥〸㉣㜵㘵㈹㔶㈰㔳㌵搵ㄷ㠰㤵㄰敢㝢㐹敥〳㜱〰昰㜷㉢慡愲㌰㈲〰㍣㐰愵㔵㈰㙡づ㔸〲挰㠳㠸㤹㐳㡤㜵〰㄰㕣〳㐹敥㈴摣昸挹ㅡぢㅥ㠶㈴愴㈹昷㤱愹㕡㤸昴〲㘱愸ㅦ〸〷摢㠲慣晢搲㜳㘱㐹〶捡昵捣敥㐹㤲愷㐸㥥㈶㜹〶㐴つ戲㠱㌹ㄵ㥡㕣㤵攰㐰戹〵㠲㠰㝥㡥㍡ㅢ㐸㥥〷㜱〰昳㈲㜹昶㐰㔹〷㑤〱㠷㌳㌴晤㌲㠸㙡〰换ㅡ㈸㕦㐱搴㜷愰慣㘷ㅥ㔹攰扣㡥㈴㈱摤㠴㑣挵㤰㉥つ㑥㝡愰散敥〷㑥㌷㕢㤰㜵慦㝤㍥㉣〹㌸敦戲散敦㤱扣㑦戲㠹攴〳㄰戵愷つ捥㍥㌹㠱挰换搰㑥㥦㐵㍥愲捥㘶ㄲ㠲攵〰攷ㄳ昲㙣㜰攲㐸㈲攰㝣㑡收㝦㐰ㄴ搷㤷㉤㜰㍥㐳搴ㄷ㥣〴搴戲挱搹㡡㈴㈱摤㠴㑣㌵㈲㥤ㄷ㌸摡て㥣〲㕢㤰戵㝦㘰ㄱ㉣㜵㘵㈹扥㘷戱㠳㌶㄰㘰㘴ㅥ晡㐷㠸昵㑦㈴㍦㠳㌸㠰搸㘶㐵搵㘲㈴㄰㄰〲〰㔱㉢㄰㜵㈲㔸搲㝤㜲㄰㌳㠷晡昹㘷挷㔹攴〴戰戳〱〸㐲㍦愴㥢㤰愹㤳㤰㉥つ㐰晡㉣昲ㄵ㡣㝢㉥㝣㝤㘹ぢ戲戶㌲㥣〲㑢㕤㔹㡡㐲ㄶ㜹㉢搴扣搷㝤摡㐲慣摢㤱戴㘷改搲㉢㝦扢㕡㔱戵ㄴ㐶扡搱㔰〷㉡㜵〴㔱㝦㐲㔴〰攸㠴㤸㌹搴ㄶ〷〰挱摤㈱㤱つ㠷㔹㕤㘴㑦㐸㐲㥡昲㙣㠰㐴愶㑥㠳㐹㉦㄰摥昱〳攱㙤㕢㤰戵攵攲っ㔸㤲㉥㔲捣散昶㈶㘱㕦搰㍤㐹㝡㠱愸搷㙤㘰捥㐱攴㔳晣愵扢㐸㙦敡昴㈱搹て挴〱捣晥挲㘳昳〸愸㌳㤱㐱㌷晣改㔲㌲晢㠱愸㍦㈳㙡㜵㤱晥㠸晡㜶㤱戳㤸㉡ぢ㥣㐱㐸ㄲ搲㑤挸搴搹㐸㤷〶㈷㍤㝥㍣敥〷捥㍦㙣㐱搶㌶㤲㘵戰㈴㉤㘴㌸㡢晤愸つ〴㤸㤹㠷ㅥ〹戱ㅥ㐵㔲挶搲愵㕢挸㘸㉢慡捥㐳㠲㙥昸搳㘳愸㌴ㄶ㐴㕤㠰愸戴㤰㜱㠸㤹㐳慤㐲ㅥ愹㠹搶昹㘰㘷〳㌰ㄱ晡㤸㘳昸换搴㠵㤰愵〱㐸㜷㤱扢晣〰戸搳ㄶ㘴㙤㘹昹ぢ㉣〹〰㠷戲挸户晢〲㜰㌸挴晡〸㤲㈳㔹扡㌴〰㐷㕢㔱㜵〹っ㜵㘳㤱㡦愱搲㑣㄰㜵ㄹ愲〲挰戱㠸㤹㐳㕤敦〴攰㔲戰戳〱㤸つ晤㤰㙥㐲愶㉥㐷㍡㉦〰㉥昷〳攰㌲㕢㤰戵㜵收㉡㔸ㄲ〰收戲挸㤷昸〲㔰て戱㙥㈰㠹戱㜴㘹〰收㕢㔱㜵㌵っ㜵愳㍢㜱㉡㈵㐰搴㜲㐴〵㠰㈴㘲收㔰攷㍡〱戸〶散㙣〰ㄶ㐱㍦愴㥢㤰愹㙢㤱捥ぢ㠰㔳晤〰㔸㙡ぢ戲昶攸㕣て㑢〲挰愹㉣昲ㄲ㕦〰㑥㠳㔸㥦㑥㜲〶㑢㤷〶攰㉣㉢慡㙥㠰愱㙥㜴攷捦㘰攸戳㐱搴㑤㠸ち〰ㅣ㕡捣愱ㅡ㥤〰摣〸㜶㌶〰攷㐳㍦愴㥢㤰愹㥢㤱捥ぢ㠰戹㝥〰ㅣ㙦ぢ戲昶〳摤ち㑢〲挰攵㉣昲ㅣ㕦〰慥㠴㔸㕦㐵㜲㌵㑢㤷〶㘰戹ㄵ㔵户挱㔰㌷扡㜳㉤㤵慥〳㔱㜷㈰㉡〰晣ㄵ㌱㜳愸㑡㈷〰户㠳㥤つ挰㑤搰て改㈶㘴敡㑥愴昳〲攰㔰㍦〰㘶搸㠲慣㍤㑢㉢㘰㐹〰戸㡢㐵㥥敥ぢ挰ち㠸昵㍤㈴㉢㔹扡㌴〰昷㔹㔱㜵てっ㜵愳㍢昷㔳改敦㈰敡㕥㐴〵㠰〷㄰㌳㠷ㅡ敦〰㈰昸㈰㈴戲ㄷ㈸敢㑣戰〶㤲㤰愶㍣ㅢ㈰㤱愹晢㘰搲ぢ㠴攱㝥㈰っ戳〵㔹㕢慢戸㘱㑡㐰㜸ㅣ搹愹㠳㝤㐱㔸捦搲㍣㐹昲ㄴ㠸〳㠴㘷慣愸㕡〵㐳摤昰愷㥦愵搲㜳㈰㡡㕢愸〴㠴つ㠸㤹㐳昵㜷㠰愰戹㑢㉢摢挹㤷愰て〰晣㘵㙡つ㘴㕥〰昴昲〳愰愷㉤挸摡挳戵ㄶ㤶〴㠰㌷㔸攴扤㝤〱㜸ぢ㘲晤㌶挹㍢㉣㕤扡ㄵ扣㙢㐵搵㈳㌰搴㡤㐵㝥㡦㑡敦㠳愸㐷ㄱㄵ〰㌶㈱㘶づ戵㤷〳㠰攰㠷㤰攰㘲换攳㤲㝢㌳㈴㈱㑤㜹㌶㐰㈲㔳㡦挱愴ㄷ〸敤晤㐰㘸㘷ぢ戲戶㥡㍤づ㑢㌲㔹晡㥣搹㙤㈵昹㠲攴㑢㤲慦㐰㔴㉢ㅢㄸ捥ㅣ戸㜴㥤㥥㉣㝤㑤㥤㙦㐸扥〵㜱〰昳㍤㜹昶昵挴ㄳ㐸搶つ㝦晡㐷㌲㝦〲㔱㑦㈲㙡㑤㤶㝥㐶搴㜷戲戴㥥愹戲扡〸户摤㠵㜴ㄳ㌲昵ㄴ搲愵挱㐹㑦㤶扥晦挹㘷㍡晤㥤㉤㜰㙦㥦换㝦ㄶ㤶㜶㘰摢㔳㑢ㄶ㌸㝡㔸㙤㘴㈱昷㘹戴㠹攲㐹愴戲挶㐴㌲㈶㥢㑡㕡㐷换㘳㤳㘳挹昲摡挴扣扡慡挵敤愳㜶攰昰㌹㤱〶㙣昹㡡㘳攷㤷㡢ㄷ㥢㌷㉦㔲愳愳ㄵ戱挶㜸㜵㘴㝣昹ㅦ㘱㑢ㄸ晣㐳昵挹㙥戰ㅣ㠵㘳攷㜶㌹挱㠴㐲㙢挱ㄱ挸摦〰㠳敥捤㉡㡥㥢㕣改晢愹㘱㈸ㄶ愶ㄱ㥤㔱㥢慣㡢戴㡣㡡㕣挲〵㔱愰㠸㝤㜴㌵㉤愲㌳收㘰〳㐷㜹敢攸搸㜸㙤㑤㕤㙤㐳㠴㤵㠱㝢戴㝣扣㙢㘲攴㌸散㤹㥢ㅡ㑢攰挹愲㔸㐳敢攸㡣㜸㔵㐳㘲ㅥ户晦㔴㉦㙥㤷ㄱ㤳晢ㄵ昹搱㔱戵つ〹㘴㈳戵挸㜰㘱戴㘲㑥㙣㈱㥥㠲㙣慣㙦ㄸ㕢㌵㉦昱㠷愸ㄵ㜴㑡晢㤰慡㔱㌹㉡㈷㐷ㄵ攴ㄴ散㙣晤〴昹㙣㘶㝢敢ㄹ㡢㈲戴搳㘴扣㜶㜶㈳〱㤳㕣晡㠱收㤱㐸ㅤ〶昲㥦㐷愸㠹晢㤴扣㕢㘹敦㘴攴㉥㍤㤶㌵攳〱㈴捦つ㘳愹㐷㑢㜹㠷㔲㠷㔰㥣㔶㉤㐱㈶㡣㍤㜴晣㙦㜵捦敢〵㔸㜶摦晤㜱户扣搴㜶挱㕤愱摣挶㙡㐲攴戱㐵愱㘷愲㈵㌰收㙥㤶愱愸攸戰㠵戶㐹〷挷㘰挷㔹慢攸挴慡搹㤱㍡摣攷慢慦㑡戶戱㈲扣㘷㡢攷昸ㄲ戶慣㉣㔶㕦㕦挵㈶挷收㕡㔱㕤㔵ㄷ㈹㠸㡥㙣㑣挶㈶搵㌶攸㈸㠸戴㑢㥢㔵戵〸慣慡㐵挲㙡ㄵ㥤捥つ戴ㄲ愶慤搸㜱㔵昱摡攴㥣晡摡敡〲㐶戸挹昵て搱㔶搱昹昳〰愶㌹捣㔸攲扥晢㘸摤㠷㐳㜵㤷攰㕥㈸愱㘳昵愳㐵攷愸㈰晥愹㥤摣㕦㠹㠱㐷㑥㈸扡㌵慣攵攳摣〳㠶摤㜹戶㜲改㠷挷搶㔳㄰㤰挱㐹扤㠴㈸戹扡つ搴ㄹ攰㕦摥㐶㤰㈶㌷摦戵㠰㐲㘸㘲慣慡㘶っ㜶㠸挴攲㉤散攷㡡ぢ㔰戵ㅣ㙡攲㘱㙥㠷㉣挳ㄶ㉦散摣㕤㔰㕢ㄳ㠹ㄷ㤰㔱㠱㍢慡㜹摣㐸ㄹ戴敡㄰㤳㠳摣㐰㝥㝥换〲慦扣挶ㅢ㕢㍤散つ㘶捥攷戲挷㘷搹晦捦戴挱㜲扥つ戱㈷㘱㜱〸㔴㠷改搳换㠸搲ㅦ㤷㐲㕢㉡戴〳挹㝦〵㐲㜷摤㘴敥㑣挴晥㐵つ愵㍣㜹㈲㤷㝢㈶ぢ戰扦㔰㌶㕢收㡢㈳㉤ㅤ㥢㈴㠳搶晥挸〲昳㤸㙦戰〲慤㍣㔲ㄳ戲挶㔷摥㑦㘶㜵攴攴攴愱慡㠳敥慤㍢㔹搹挲㔸㝤㐵㐴㜶㑦慡捥㈸㐲戰㍤㑡摣㤲㥤〵昶㉢昹摣慢㝢昲㄰ち改㕤愱ㄳ〸愹㝦㠲ㅡ挷㕢㤱ㄳ㘲慤改づ㜴扣㈳㠸㝡て㔱㥥晥愵㠵㔸㈷㉢戵〹㔱㥥戰〲挱㑥㔰搹摥〱㔲㝤㠰ㄴㅣ㈴昵㙥㌴晣㈱㐲ㅣ㝢㔲㙤㜱て㜰㥢㙦㡢㥢㤹〲㝦㝡㑦ㅡ戱㈳㙡ぢ〲挶つ〴攱〶愴〱扤ㄷ愸敥㑣㐵慥㡥㝢㈸㜴愱㐲ㄱㄵ㍥㠱〲㉢㌹搸ㄵ戱㔱〶扣㥤㝣ㅡ㠵て攴㝡㘰摥ㅤ愶㠱昹㘷㡥戲戴㈶挷挲扣〷换㔲捣戲㜰户㥥ㅢ昳敦挰戳㌰摦ㅢ㉡摢㡤㌹㌷昵〹收晢搰昰て㠸㘵㘰摥ぢ摣收㌱晦〹挹〴昳㝤㘹挴㡥愸㥦ㄱ昰㠰戴㌷㜴㜴ㅦ㉡晥攲慤戰ㅦㄵ㑡愸戰つち㠲昹晥㠸㜵挹挰摣攳㘱㘳て㐰㑢㤱づ㠰收愲㑣愶㈴㡥㐶摣㡦ㄹ昵㘷㐶慤愰㈰㠰愲戱挹㤸㠶挵㑢㙥昹戳〰ㅤ〰㤵敤〶戴㄰挹〴搰㠱㌴ㅣ㐶㉣〳搰〳挰㙤ㅥ㔰敥㉡挴㉦愰〷搳〸〲昲搷ㅥ搴戸〱㥥㘹挴〷㐲㐷て愱攲㉥摥ち〷㔱攱㘰㉡㜰㈷愲〰㍡ㄴ戱搴〸挰㘷愹㍤挰ㅢづㅤ㠰户㥢挳愸〳扣ㄱ㌴㍡ㄲ㈴㥦㝢㝣㥡㤸㈰㘰㉢㠴㘳㈷㔸ㅢ搸っ㐶て㙤愸㑤攲摣捤ㅡㅤ㔳㥢挴㈸搴㉡ち㠲愰㙣搹摡㕤捥改㡥㐴扤㔳搷ち㕤戲㐵ㄹㄷて㥤戳攵捥慢㠹ㅥㅥ㘲敢㍡挳㜱㜹搱㥣㤲㕣㙦㜸㤴昱㡦㜴〱愲慣㉤㍣昶㌵㠸㉡昶摦昰收挰㥤㜳挸㕦㜱戹㈲㙤〸换攰㙣㌶ち晦㜰ㄲ㈹㐷㤸㔷㉦摤㥢㙤㈲㡥晤㝦扣㍡っ昱ち挶攲戵戶㌷㤸㡥㙦㐸㘰づ㄰戲㘳㤸攱戵戱㠳㔳ㅡ㤳ㄹ㤲慡㐵敤㙤〹昶㡦㑦㘹挰扣扣扡㉡㕥昳〷㤹搴挱㌷敢摡㐳收㘷㍢㝢㕤〸㉢㌸ㅣ㔳㌱㕣改㡦戶戱收㐶扢ㅤ搹㍥㔹〸㑢慤〹㜷㙡㔷㘵〱㘳㝣㕤㠶搴㠲昵扥っ戹㐸㥦ㅡ挱ㄵ㌶摥ㅥ㔲ㄷ㘹㉦〹㔲㔱㤹挰攸攸挸搹〹㕣昰㈵㌹㥢户㐳搲搱㜵㜴㝡㠴敦㠴㔸㄰挱攴摢づ㑤慤㑥㘲戳㜰捡〰ㅦ收晡攳搴㄰㄰挹戳㙢㐹㐹㍤〵㥢ㄸ摦㌲㥤㘰ㅦ摡挹㕡㐵扤㐵攵昸敦㜰㜵搵㤵㍣㙥ㅢㅥ㌰〱㙢㘶㤵㕦っ愵㈶慥㈱㌱搶㍡昷扡戲㈷戵㌷㕢戰慤ㄱ㑥〶慦㔶㠶挷ぢ捤搶㕣㄰㠸㈷昱挴㈳㕦㝤㔱挸慥㔳㠷㤹㜸戲ㄶ搷㔴㜵㡢摢㐴挷㌷㔴搷㌵搶㐴攴㠲捣㡣搹㜲㕤昶㠷愸慦㍣〰㘲昷愸㈶㜰戱㐱ㄹ㡦㌷㉦㤹㈷攰㜶㝥㔵㐶㡦㐱㑦㤳挱づ㌶㐲㝡㥣摤敦昶㐶㐹㜶㜸㘳㜱〸愵㙦㤷摥ㄶ㉦敦攳挱搰㤶挵攲㤸挶摤愱愹扤挹搲攳ㅣ㙡ㄳ㘳ㄳ㘳㕣搵㜱戰挶搵㕡慣㍦㐴㍤挱㑦慢㥡㠲㐱㕣㤶敥㘴て愱ㄱ㡣㝡昲ㅦ慥㍦敤晦㜱挵㘶㕤㠶㜲攷戰㌵㘳ㅢ㡦㍡攱㐳挰〳㡢㜰改ㄸ挵㕣㐳㘶㔰㕣㡢挹㐹㉦挸㈸㙥㌲㤶愹摡〴愸㉢㉥搹㕡㔳㌵慢㜲昵㐴㜰㥢㥦慡昵㐱㌲晣昰㌶㄰ㅡ㐱㐰晥戸つ搹㘳慡㌶ㄹ㍡㝡ちㄵ昷昷㔶㤸㑡㠵㘹㈰昹摣愹敡ㅥ㜵㝣㌷摤㈲㐱㈰扦㥥搷㠵〵昵扣㍥㐶㥦つ攲搱㍤㙣㉡挶搵㕡戰㘵㐱㕦ㄸ搳搳愱昵晣㠶つ㐳愱ㅢ㔰〳ㅣ昹昳戲搴扥挶愸㘰晥㌳㐰ㄴ㜷㥦扡慦㌱㠶㠳㈷〰㙢㕥搷挹㐱㌸ㅤ㡢㕣㙡〴㔴〴搳挳㘸㘴㈴㘲ㄹ搳摦㈳挰㙤ㅥ搳㌲㈴挳て㜷㤴㘹〴〱昹攳㌶㔶て㑣㡦㠲㡥㍥㥡㡡愳扤ㄵ㡥愱挲㑣㉡㡣㠱㠲㑣㝦㡦㐵散㔷㕦挳攱㝤㌲ㅥ戳收㔹㌰㡤㔹㌳㌷捣㥡挲㍡㘶捤㔵㉣换㙣㤶愵〲ち㥣㌹摢戳愶ㅡ㈶戳㘷㑤ㄱ㠴㌱㙢㔲㌳㈰收捣挹ㅣ㤹攷晢愸慤挵扤戱㍣攷ㄳ愴收捥ㅦ㡡㝢㘸㜹づ〹攸攳㤰㍣㍤㠸搵摡挶戸扤㤶〳㤹㜵昸㜷戵㈳愱㘳㜵戵攳㤱㤲㕤慤㕦㤳㕤㡤㕢㜲愵㔹捣㠵扡攲摥摣㡣慥㔶て㙥昳捤㠲㝢㜸昱挳捤㜶ㅡ㐱㐰晥㉡㐱つ搲㉣戶㝤㘹ㅦ㠳㡥㥥㐷挵㔹摥ち昳愹㄰愷㐲ㄵㄴ搸摤㜴〲戱㔴て愹㜱㈴㜳昴㄰扥挴㑦㌷㌲㔹㍤ㄴ摣㍤㈴〶㥥搵㐳㜸ㄵ㉥㠷扢㠷捣㠳㡡㐰戱㤰㐶收㈳㤶搱㐳ㄶ㠳摢㍣ㄴ〹㈴挳㉦愰㑦愰ㄱ〴攴㡦㡢挶ㅥ㔰㥣〸ㅤ㝤ㄲㄵ戹捤搷㐳攱㘴㉡㉣愱〲㜷晥㑡て㌹〵戱愲㈶慦戸昹㐲㈲㡦昶㝦㉡ㄲ愲晤㜳㑢戰挹挹搱晥晦挴㥣㑥㘳㑥愷㐱挱㝤挹㝤〶㜸ㄶ㝡扣攴㤶挳㡤摥㤹㔰ㄱ昴捥愰㤱戳㄰换㐰敦㉣㜰㥢㐷㡦㕢㠰昱挳㝥〴ㅡ㐱㐰晥戸て搸ㄴ㤹㜹摢つ改㙣攸攸㜳愸挸㍤挲ㅥち攷㔲㘱ㄹㄵ㤶㐱㐱搰㍢て戱搴攵㌵摦慤攴〱搴〵搰〱㔰ㄷ㍡㡣㍡㠰扡㤰㐶㉦愲搱㉢愱攰㙥㘶摣搷㙢〱攵㍢㄰㜳搷慦〰昵ㄷㅡ攱昶摦っ愰㉥〵户㜹愰慥㐳㌲晣〲晡㌲ㅡ㐱㐰晥晥ち敡㠱挳攵搰搱㔷㔰昱㝡㙦㠵㉢愹㜰ㄵㄵ戸戵㔸㠰扡ㅡ戱㕦㍤㄰攳ㅤ㔱ㅥ昸㉥㠷㘹攰㝢㡢愳㉣づ㝣慦㘵㔹慥㘳㔹㔶㐰挱摤㄰㔷㠲㘷攱慢㘹㠵㠷扢㈱㜲㔳戱攰㝢㍤㡤摣㠷㔸〶扥㌷㠲摢㍣扥摣㠵㡣㕦㐰摦㐴㈳〸挸ㅦ户㈲㝢攰㝢㌳㜴昴㉤㔴攴㌶㘵て㠵扦㔱攱㔶㉡㜰攷戲攰㝢ㅢ㘲愹㠶挸昷㕤㜹〰㜵〷㜴〰ㄴ㜷㉥ㅢ愳づ愰敥愴搱扢㘸㜴㍤ㄴㅣ㘷慣ㄵ㑣㘶㥦戱敥㐱㤸㘷慣㈷愱攲㝦挶㕡㘹㙢㍤〵慤敤㍥㘳㜱㌳戳㜵挶扡ㄷ挹愵晣㌲敤扥摦㌶挶㝤捥摢㜳挶攲㠶㘷愹搲攰摦㤱㤲㘷慣㐱㑤㥥戱㌶㐰㕦敡昷〱愸慢攷ㄱ戳敡搷㥥ㅣ㍥〸㙥昳昵晢㈲㤲攱ㄷ搰慢㘹挴搴敦㐶㠴っ搲攰㤹㠱㘶つ㜴昴㐳㔴攴㑥㙢て㠵㠷愹戰㤶ち慦㐰㐱捥㔸㡦㈰㤶㍡㘳㜱㝢戵㐹收㌸㘳慤㘳戲㐷㤹散㕤㈸㌸㙡昰ㅦ攰㤹ㅡ㝣ㅣ㘱搶攰㝢㔰昱慦挱㈷㙣慤昷愱戵摤㌵戸〹捡㔶つ慥㐷昲㜴つ㍥㘵ㅢ晢〰昲敤愹挱㡦愰㘷搵攰搳㐸挹ㅡ散摦㘴つ㙥㠶扥搴攰㌳㔰㔷摣挹㥤㔱㠳捦㠱摢㝣つ㜲挷㌷㝥搸㉢㑦㈳㠲ㄷ晥攷㤶㙦㠳㌴㜸愶〶㥦㠷㡥㝥㠱㡡晦昱㔶㜸㤱ち㉦㔱㠱ㅢ挴愵〶㌷㈲㤶慡挱慤㡥㘴㈱戱㉢㜷㕢㕥㘶戲㔷㤸散㝢㈸戸㑦〶摣愴㙤つ㔶扥㜳づ㙥攱ㄶ㈸㕥愳ㄱ敥攵捥ㄸ慣晥〹㙥昳㔰㙣㐳㌲晣〲晡㝦㘸〴〱敢て㜷〷㍤愰㜸〳㍡晡㑤㉡㉡㙦㠵户愸昰㌶ㄵ戸㑦㕣〶慢㜷㄰㙢㘶捥㠱户㥥㜹㡣㘰敦㈲㈱㐶戰愰㈳㈷挷〸昶ㅥ㜳㝡㥦㌹ㄵ㐲挱㍤搴户〵捦㐲捦㜷愸攷晥㙦㐱敦〳ㅡ㘹㡦㔸〶㝡ㅦ㠱摢㍣㝡摣㌰㉥攸㙤愶ㄱ㠳ㅥ㜷㡤㝢愰户〵㍡晡㘳㉡㜲㐷戹㠷挲㈷㔴昸㌷ㄵ㍡㐱㐱搰晢ㄴ戱搴㔰捦户敥㜹〰昵ㄹ㜴〰ㄴ㌷㤲ㅢ愳づ愰晥㑢愳㥦搳㘸㌱ㄴㅣ〳挵ㄷ㑣㘶て昵㕦㈲捣㠱㘲㙦愸昸てㄴ㕦搹㕡摣㑦扥摤〳〵昷㥤㕢〳挵晦㈲㜹㝡愰昸挶㌶挶㉤改摢㌳㔰㜰㙦扡㔴㘹昰㕢愴攴㐰㔱摡攴㐰挱㙤散㔲扦摦㐱㕤㜱㍦㝢挶㐰昱〳戸捤搷敦晥㐸㈶昵晢㈳㡤㤸晡㉤〵搷㈰つ㥥ㄹ㈸㝥㠲㡥晥㤹㡡摣ㄴ敦愱昰ぢㄵ戶㔱愱㍦ㄴ㘴愰攰㡡㝥㙡愰攰㑥㜸㤳捣㌱搴㜳换㠰挶㕤攱㠰攲慥㜵昷㐰㌱ㄲ㍣慢愹晢づㄴ摣挸㉥㔰攰㜵㔶〱挵ㅤ敤ㄹ㑤㍤〸㙥昳㔰㡣㐶㌲㠱愲〵㡤ㄸ㈸挶㠰㙢㡡散㠰愲〰㍡㥡慦㌷㔷摣ㅡ敦愱㄰愲㐲㑢㉡㜰户扣㌴昵㔶㠸㌵㝤㍢㄰慦㙤昴㘸晥㙤㤰づ捤㥦扢攸㑤㐶㡥收㕦挸㡣挲捣㠸㍢摥摤攰㜱㥢扢〵㕥㈷㔴㡢ㅣ敥㈹攱ㄱ㔰ㄱ昰摡搱〸㜷挳㘷㠰户ぢ戸捤㠳挷㕤昳〲摥慥㌴㠲㝣攴㡦㕢攷㑤㤱㤹户㝤㙤搲〱㍡扡㈳ㄵ戹慤摥㐳愱ㄳㄵ㜶愳〲㜷摡ぢ㜸扢㈳㔶㤶㜱㘵户ㄳ㉦㤴收敢㈷㍤〰摥ㄳ戶〱㌰㜷改㥢挲㌸〰摥㡢㠵改捣挲㜰㐷扤ㅢ㘰㙥愳㙦〶㘰㙥戲ㄷ㠰㡢㘸㈴㠶㔸〶挰摤挰㙤ㅥ攰昹㐸㈶〰㜷愷ㄱ〳㌰户收㥢㈲㍢〰敥〱ㅤ㕤㑣挵㠴户挲摥㔴搸㠷ち摣挹㉦〰昷㐴散㔷㕦搳攰㌵㥡ㅥ昸敥ぢ搳挰㜷㤱愳㉣づ㝣㝢戳㉣㝤㔸㤶㔳愱攰挶㤷扢昴㥢挱昷㜴愸〸扥㈵㌴㜲〶㘲ㄹ昸昶〵户㜹㝣戹改㕦昰㉤愵ㄱ㠳㉦㜷晥㝢攰摢て㍡扡㍦ㄵ昹㔴㠰㠷挲〰㉡っ愴〲ㅦㄴ㄰㝣〷㈱㌶晣㔷㌶㘰㉦㜰〷挳㉥挰攵〳〶愶㈰摣捥ㄶち戵〵搵〷戲㈰㐳㔸㄰㍥っ㈰攰㍡㌶ぢ昰〹〰ぢ㕣摦㔹〴㥦て㄰㜰て愶ㄱ㍥㈸㤰〱敥㌰㜰㥢〷㤷てㄴ〸戸挳㘹挴㠰换愷ち㑣㤱挱㌳愳挳〸攸攸㤱㔴攴ㄳ〷ㅥち愳愸㔰㐶〵㍥㠴㈰攰㤶㈳㤶㥡㐵㡣昳㥥㐵㡣㠱づ㠰攲㠳〸挶愸愳ㄵ㡥愵搱㜱㌴捡㠷〶摣㐰慤〰㑦㠰ち㡥㠷捡㜶敦慡攰戳〵〲摥〴ㅡ㕥㠹㔸〶㜸ㄳ挱㙤ㅥ扣晢㤰㑣挰㥢㐴㈳〶㍣㍥㤱㘰摣㜰㠰㌷ㄹ㍡㝡ちㄵ昹戴㠲㠷挲㔴㉡㑣愳〲ㅦ㘰㄰昰愶㈳㤶〲㡦㙦㙥昵攸挲㌳愰〳昰昸㤰㠲㌱敡〰敦㔰ㅡ㍤㡣㐶昹戰㠱扢ぢ慦〷捦㙡㘵扥攷愰㈷愱㈲㐰ㅤ㐱㈳㝣㄰㈱〳愸愳挰㙤ㅥ㈸㍥戰㈰㐰ㅤ㑤㈳〶㈸㍥戵㘰㡡散〰敡ㄸ攸攸㤹㔴攴ㄳつㅥち挷㔲愱㤲ち㝣挸㐱㠰㥡㠵搸慦ㅥ㈲昱〶㕡て㝣㘷挳㌴昰攵昳ㄱ愶㉣づ㝣慢㔹㤶ㅡ㤶㠵捦㌲戸ㅢ㈷ㅦ㘰戰昰㘵攳㤴挳㝤㡥攷攳つ㠲㙦㤴㐶昸㥣㐳〶扥㜳挰㙤ㅥ㕦㍥て㈱昸搶搲〸昲㤱㍦㍥ㄴ㘱㡡捣扣敤㜳晣昱搰搱㜳愹昸扥户㐲ㅤㄵ敡愹挰㘷㈸〴摦〶挴㔲つ㤱㉦搳昵〰㙡ㅥ㜴〰搴㘶㠷㔱〷㔰昳㘹㌴㑥愳㥦㐳挱㜱㉤㤰㘴㌲晢㕡愰ㄱ㘱㕥ぢ昰㘹〸晦㙢㠱〵戶搶ㄷ搰摡敥㙢〱㍥㔶㘱㕤ぢ㉣㐴㜲㈹扦㉣晢㉣戶㡤㝤〵昹昶㕣ぢ昰搱ぢ愹搲攰〹㐸挹㙢㠱〱㐵昳㥡戸㈷挸愷㌴愴㝥㑦㠴扡攲攳ㅡ㔶晤摡换㍥㈷㠳摢㝣晤昲戱づ愹摦㈵㌴㈲㜸攱㝦㍥搷攱㔱扦愷㐰㐷㉦愵㈲㥦昹昰㔰㌸㤵ち㝦愲〲㥦〲㤱㙢㠱搳㄰㑢㕤ぢ〴㌰ㅦ㌵挹ㅣ搷〲愷㌳搹ㄹ㑣ㄶ攲㜵〴㑡愱捦㘴捣㉥㑥㝥㙢㜰摤㍢㔶戳㜶ㄳ㈳〱昶攲㜰㕦㜱㐵㜲㜱ㅤ昶㜲㌳挸ㅤ慣㔶㠸昷ㅡ㉤㌱昶搵挶攲㜹搸㜶攴㝥㑤㔶㉡敤㌳㌰搵㜲ㄷ搷换㙥㈵㤹㐸㔰㥡晣挵㍦㘶扦搰㌵㤵㥥〵㑦扦昹㤲㘹㜸〴晦㡣㈲敥㌲愹戶㍡ㅥ㑢挴愲挹愲ち㍣愷㔰挴㤷〷㐷㜱㌷㝥㘴晥㐲㔸昴捣㤳㡥攵㌵昰换㌷ぢ昸㌲捤搰摣㠶搸挲〶㈹㑤㝥㠲敦㔰ㄶ扣㕡戴㘰㌶㈱收挳愳㍢挰ぢ户㐱㐱㤹㔸㥦〳摡㍡㌷㕣㠸㌸㡦㜰搸〴摡㥡㐰㍢㍢㤰扦㉢〲摢扢㑢㤷戶搵㙣㔵慤㙡㔴㈴慦㐵㡢慣慤㕢㔹扢㝢㔳慦㍡つ〶戹戹㌷扦ㄱ㉥扢昷㝢㜹㈷捡㐴㤴㠹㔹㘰扤っ㐵搰攷㠱㠴挲ㅤ挰㘰㠱㠲攷㠳戶㈹ㅢ㔵改㜸㐸㈱㜸〱㜸慤挰㤳慤〸搳昱㝡攳攰㠵攰戴〵㈷昳㑢㐳挱㡢挰㙥〷㌶摥摤㘹摥收挹㈶ㄴ敥㘸㕢搷㕤㤹㙤㌷㤲㑢愰㙡扤ㅡ㘷㌷〸愵ㄲ㉥〳㡢〱昹摢〳㕣㌶㕣㔵ぢ㉦搹㕣㈰挰㙤ㅣ愸戰扡搵㜱攰戰捡㌳慢㙣㑦㤳捦㔵搰㐳㤵敤㠵㌸㡦㜰㘷ㄳ攸㘲〲㐵㜶㐰㜵㐷㠰搵愶㈲㌰㐷㐸㈹搰搷戰㜸换㐱㐲攱ㅥ㘰㌰㕢㑤㘸㌴戱搰㜴㕦搳搹㜰戱ㄱ昶愴㐶㉦㤲㥢㈸㝣〷㈱戵て捤㤲㜵ぢ㔸㈹捦㝡㠱㉢㥥ㅤ㠹捣戲㍤㍢ㅣ摣㙣捦昶㌵昹摣づ㔳昰慣㌷攲㍣挲㝤㑣㘰㍦ㄳ㈸戱〳慡ㄴ〱昱散㔰愷㘷㜷戲㜸㜷㠱㠴挲晤愰㠰㠰户㘷晤㡤㜰㝦㙡昴㈵戹㥦㐹挵戳㠱㄰㡡㘷て㠰㤵昲散〰㜰挵戳昱㥥㥥㡤昵昴㙣戰挹㘷つ㑣挱戳〳ㄱ攷ㄱㅥ㘲〲〷㤹挰挱㜶㐰つ㐷㐰㍣ㅢ敤昴散㘱ㄶ㙦㉤㐸㈸㍣〲ち〸㜸㝢㌶搲〸昹㑥㔰昹搲㤰㝥㠲㐹改㔹㝥ㄹ㠴敥㑥攵㜸〸挶戱㠹㤲ぢ戶㘱挷捥㔶改㥥㙤愳搳ㅡ慢敡昰搵慤㈹搸㕥㤵㈴敢㡦戰㈹㈷捦摡攴搶散挸㈴㉥ㅣ㍤㤳〳㠴ㅢ㠳捣㠱挵昶㑤㕥扣扣㜳㕢㝣㐲昹㐳㔰㜷摢㤷ぢㅢ㔸晡㠴㘰㠶慦㤰㝥㡡㜵㡤㔹㐹㌹敡㑣㕡攳搳㘰攰捣㈹㝦㙡戴攱㍥挳㤶㘰ㅦ昹㘳挰摤晥晤㘳戴摡㍥晤㈴〹㥦ㄹ敡㕤㠷慤㜴摢昱㠸搶戳挸㔵㡤昳㉡㠳㥡㘰戸ㅢ愸㠳㉣㄰挷㥢挹㐰愵昷昴㜷昴㥥攰ぢ㔰昱㍤敢愹㔲捦㉥㌵〹㤶攸戳㝥〹ㄴ㕤㙡㌲敤攳〸㑦㌱㠱愹㈶㌰捤づㄴ㑥㐷㠰㠳㘹㔰㌴㝦㐳ㄲ慥㠰㘵收ㄲ摣㠸搲戸㑦㉤㉦㠳㤷㜹㙡㜹〵㥣散㔳㑢㜸㠶㙤㈵晤㌵㉡晤㍡㌴搵㘱攰㑢摤晦㤳㌱㘴㈳㝦㐷㠰㉢㔸昶㜴㘰㤹㍥㝢散敤〹摢㤱㐸〴㈳㜸摢㌲㈸㘰㍢ち㜱ㅥ攱愳㑤攰ㄸㄳ㤸㘹〷搴㉣〴㘴㈴敡〱㤳愹戳挷㍢㌰愰晦〵ㄲち㔷㐱㐱㡣㝡㥤㍤戸㍦㐸㠴㘵挸㐶㍥㝣愵㍦㘲㔲ㄹ㘳㙢㈰攴㘸㠴㡤昹戰捤摥㠲〸戶晦㝥㑣扢㘸昵ㄱ㐴挵昳㑦挰愰㠸㝦㉡㙡戸捥㔶慦㡥〳㤷㉤㕦㝦ち㕤㔵敢愹㌳搷㜰㍦愳㡥戱㔷て慥㈰搹づ〵㐸㥤慤搸㉡攵㍣ㅣ〶㌷晢㙣搵㠰㐴搴搰㕦㠰〲挹ㄸ攲㍣挲昳㑣㘰扥〹挴敤㐰㘱〲㠱摦愷〱㈶㘱㤹戹㘸㌶㐰捤ㄶ愷搹挸挲㡤㠶㍦㥥挲〹㈴摦㠲慦ㄶ㠲㉦挰㝥挷ㄸ搸昲户ㄸ㕣〱愲㠵ㄳ㠸搴㠴㈴摦ㄳ㠸ㄳ㤰〸㐶昰㤴㌷㈸㠰㌸ㄱ㜱ㅥ攱㤳㑣攰㘴ㄳ㔸㘲〷搴愹〸㐸㤳捡㠵挹㔴㤳晡〵〶昴㌶㤰㔰㤸㕢㙢挴愸㔷㤳㍡捤〸愷㈲ㅢ昹搴㤸づ收㈳㈴㑤敡っ〸挵戳〲戰㔲㥥㥤〵慥㜸昶敤て㡥㉡㑥㜹昶㌵戸搹㔵晣㘷㤳㑦㉢㤸㠲㘷㘷㈳捥㈳㝣㡥〹㥣㙢〲换散㠰扡〰〱昱散㉢㤸㑣㜹搶㠶挵㉢〴〹㠵㉦㠴㠲慦㘷ㄷㄹ㈱㕦っ㈸㕦㌴搳ㅤ㤸㔴㍣晢ぢ㠴攲㔹㈷戰㔲㥥㕤ち慥㜸戶挵搳戳㡦㍣㍤扢捣攴戳㈷㑣挱戳换ㄱ攷ㄱ扥挲〴慥㌴㠱慢散㠰㕡㡥㠰㜸昶㠱搳戳捥㉣㕥ㄷ㤰㔰昸㕡㈸昸㝡㜶㥤ㄱㅥ㡢㙣攴㔳㙡㝡㙦㈶ㄵ捦慥㠷㔰㍣敢〹㔶捡戳ㅢ挱ㄵ捦晥改改搹㙢㥥㥥摤㘴昲改〳㔳昰散㘶挴㜹㠴㙦㌱㠱扦㤹挰慤㜶㐰摤㠱㠰㜸昶㡡搳戳ㄲㄶ㙦㝦㤰㔰昸㑥㈸昸㝡㜶㤷ㄱ㐶㤰㡤㝣㤰㑤て㘲㔲昱㙣〵㠴搶〰昷㌴㙣愷〷戸〳㘹ㄷ〳摣㍤㤰㡢攷㐳挰㐸㥤搶㔷ㅡ㙥挶〰㜷㉦戸㌲挰ㅤっ㕤挵㉤㈳㤲㌲㐳攷〱挳ㅤ㐶ㅤㄴ〸㜱散愰〱ㄵ㈴ㅦ㜳㈲㤹ㅡ攰搶㜹㈲戹ㅡ㠹挴改㔱㌰〵㈴搷搰ㄴ㡥昰㐳㈶昰戰〹慣戵〳㠵㡦㈰昰晢っ㜰敢㘰㤹戹戸〷戸㐷つ㝦㉥㠵㜵㈴攳攸㍡户㠳㔸挰慦捡〰㝥〲㠴〴晥㜱挸〵扥㐳挰㐸〱晦㠴攱㘶㠰扡ㅥ㕣〱㝥ㄲ㉤㍦攵愹昳㡣攱㑥愱づ㡡㠱㌸ㄶㄱ㐱〵昸㝢㍣㠱扦摢ㄳ昸つ㐸㈴挰㔷挰ㄴ㠰㝦㥥愶㜰㠴㕦㌰㠱ㄷ㑤攰㈵㍢㔰戸ㄱ㠱摦〷昸㤷㘱㤹戹戸㠱㝦挵昰攷㔳ㄸ㈷㌹㤲慥扦〶扥〰㝢㤴つ〴㈳敡㥦攰ち㄰㌷㍢㠱㐸㡤扦㌷㝡〲昱㍦㐸㈴㐰ㅣ㙢〱昱〶攲㍣挲㙦㥡挰㕢㈶昰戶ㅤ㔰敦㈲㈰㝤昹㝡㤸㑣㡤扦戳㘰㐰㔷㠱㠴挲敦㐱挱户㉦扦㙦㠴㝣愷愰㝣㘹㔰捦㘱㔲改换ㅦ㐰㈸㥥ㅤて㤶㜸〵㈵昵ㄱ戸攲搹愵㥥㥥晤挵搳戳捤㈶ㅦ㝥㉢ㅢ㔵扣〵㜱ㅥ㘱㙥㤳㤰挰㈷㈶昰㙦㍢愰㍥㐳㐰㍣扢挸改搹㍣ㄶ㙦㍥㐸㈸晣㕦㈸昸㝡昶戹ㄱ昲㐱〳扤㤴㘴ㄱ㤳㡡㘷㕦㐰㘸㜵㤶㌳㘱㍢㍤㑡㥤㐸扢攸㉣㕦㐲㉥㥥㥦〴㐶慡戳㝣㘵戸ㄹ㥤㠵扢ㅤ愴戳㉣㠱慥晡挶㔳攷㍢挳㕤㑡ㅤ㤴〵㜱㍣慦ぢ㉡㐸㥥攲㐴㌲㌵㑡㥤散㠹攴㡦㐸㈴㑥㥦づ㔳㐰昲㈷㥡挲ㄱ晥搹〴㝥㌱〱㤹㕢㐲㔴挸〴扦㑦㘷攱㤶〵㘶攷敥㉣㌹㠶㝦〶㠵㘷㤲㥣㐳搷昳挰ㄷ㘰捦戵㠱㤰㘶ㄵ〴㔷㠰㐸㍡㠱㐸㜵㤶戸㈷㄰摣㥥㠰ㅦ㔶㙦㉣㈰ちㄸ挱ㄱ搶㈶㄰㌲㠱㤶㜶㐰戵㐱㐰㥡搴㍣㤸㑣㜵㤶㡢㘰㐰㕦っㄲち㜳ㄷ〱㤵㍤搷㠵挲㐶戸㡣ㅡ攷㤱㕣挹愴搲愴摡㐱㈸㥥㕤つ㤶㜸〵戹摡〵㕣昱慣挶搳戳搹㥥㥥㜱敦〰㝥搸攱ち㔳愸攲づ㡣攰〸㜳慦㠰〴戸㌱㐰〲摣ㅣ挰㐳敤㠹㠰㜸㌶换改搹昵㉣摥つ㈰愱昰㕥㔰愰戲愷㘷㥤㡤昰㉦搴攰㉢晦昴㙤㑣㉡㥥ㄵ㐱㈸㥥摤〱㔶捡戳㙥攰㡡㘷㌳㍣㍤㥢敥改ㄹ㙦摡攳㠷ㄷ晦挲ㄴ㍣敢挱〸㡥㌰㙦搲㑢㘰㙦ㄳ攰㕤㜹ㅥ㙡㕦〴挴戳愹㑥捦㔶戲㜸昷㠲㠴挲扤愱㐰㘵㑦捦晡ㄸ㈱摦〷㈸ㅦ挸搴慢㤹㔴㍣㉢㠱㔰㍣㝢〸㉣〶搸㤴㔵㕦㜰挵戳㜲㑦捦㐶㜹㝡㔶㙡昲㔹〷㔳昰慣ㅦ攲㍣挲扣㍤㉥㠱〱㈶挰晢攱㍣ㄴ㙦㔹㡢㘷㈳㥣㥥㍤挶攲晤〳㈴ㄴ收㕤㙢㉡换戲愴戵㑡㜹㍥攲戲㔴ㄹㅥ㘲㠴㜴㐵摦㐰㜲㍤挹戳昴攵㘰〸挵戳攷ㄸ〳㕢晥㠶㠱㉢㥥つ昰昴慣㥦愷㘷扣㔷㡤ㅦ㙥愱挰ㄴ㍣ㅢ挱〸㡥㌰敦㑤㑢㘰㤴〹昰㘶㌴て㌵〶〱昱慣慦搳戳㡤㌰愰㕦〶〹㠵㜹㥢㤹捡㥥㜵㌶捥〸昹〶㍦昹㔶愷㝥㠳㐹愵捥㈶㐰㈸㥥扤〵㔶捡戳㠹攰㡡㘷㍤ㅣ㥥〵摦㠱㡡晦㍡㑢㌷㑦㜷㈷㤹捣摦㐵㘲戸㍢ㄹ㜱ㅥ㘱摥㑤㤶挰㔴ㄳ㤸㘶〷搴っ〴挴摤㈲愷扢敦戳捣㥢㐰㐲㘱摥ㄸ愶戲㙢㤸っ㙥㠶搴㙢㙤晤㌰愳扦㠲㠹敥㈱昹㠴搶〴〱戹㌷㑣搶愷㘰愵㄰㌸ち㐹〴㠱㕤ㅣ〸愴㔷㐷摡㜹㍡换㍢挴㔲慥捦㘱ち捥ㅥ挳〸㡥昰㑣ㄳ㌸搶〴㜸ぢ㤸㠷㥡㡤㠰㌸ㅢ㜶㍡晢〵㡢昷㈵㐸㈸捣扢戴㔴昶慣摢ㅡ㈳攴㝢昹攴㐳愶晡㝢㈶ㄵ捦愲㄰㑡摤晥〸㔶捡戳㌹攰㡡㘷㜹㑥捦㔸户戲㕡㤱攳改㔹慤挹㘷ㅢ昴攰搹昱㠸昳〸捦㌵㠱㍡ㄳ愸户〳㙡ㅥ〲攲㔹挰改ㄹ㍦㜱慦㜳㐰㐲攱昹㔰愰戲慢ㅡ㌵慢㌱ㅣ㌷挲戵搴㜸㠴㐴㌳愹㜸㤶㠴搰㥡㜰㝣晤扤㜳挲搱㡡㜶㌱攱攰扤㔸昱扣㌵ㄸ愹〹挷〲挳捤㤸㜰昰㤶慡㑣㌸ち愱慢㜸㑢㔵㔲㘶攸挸晤㑦ㄶ愱㉤㜵㄰㤰㤱敤㘴攸ち㤲晦㐵㈱戲搷㝤晥〳㙥昶愲挰ㄲ㈴挲㉦愰㜷㠵㈹㈰挹㍢㥥㍣挲㑢㑤㠰户㌸㠵昳㈷㍢㔰挸㍢㥣扦捦㠴攳㜴㔸昶㥡㜰昰㔶愹昰ㅦ㐷㐹昴ㄳ㈴㝢愰扣攱㌳挱挷て㉦㤴㤱搲攷㥦㠳挸㐱晥敦㔳㜰摣㈱敢㡤挷㡥㌳扥㍣㍡ㅡ㕦ㄲ㕤捣扡挹挵晢㡢慣户晥攴攵っ搹㌹㕢㕣㤴摦ぢ愶昸㤷晦〱㥢挴捥摢㘱昵愶㔷搲㘹戱ぢ晥㜴㘷㌸㕣戸っ敥戲愳㈰散㍣戶攲愹㕢㌹㐶㔸晦ㄵ搸晦㠷㐷ㄴ㥥㘷㔲捣㔴㕤㉦ㅥ㤹晦摥㈹敥ㄷㄷ㕡㈹捡㔳㈹搵㈵㐸㔱っ慥晢㠳㜶晦㠲㕢㙦攲摢㉣㔹㕦昴㝢挷ㄶ戸扦攸ㄷ扥っ㤶昰挳攷㠶愴戲ㄴ敦昸戱挲搴㕢㐸㐱㤴挴戱扤改搸㌵㘰敦㤸㘳换㑤ち㍦挷慣㠷昵㔷て㍦㜱㤷扢挷扥㝦挲㈵挳搵㑤㐸攱攵搸敢㝥㡥扤㘶ぢ摣㕦敡ぢ摦〲㑢昸㘱㝦㥦攵搸敤㠸㠸㘳慦㌸ㅤ挳㈷搵〳㠵㜷㐲戴㘳㡥摤㘵㔲㌴敤搸㌳挳ㅦ散㝣挶愷搳ㅥ扣㜶戸扡ㅦ㈹扣ㅣ㝢挱捦戱攷㙤㠱晢ぢ㝣攱〷㘰〹扦㠰ㅥ㘰㌹挶晢㝤攲搸㜳㑥挷〶搱戱㠷㈱摡㌱挷搶㥡ㄴ㝥㡥㈱㘳ㅣ愶昱扥㌷㕣㍤㠱ㄴ㕥㡥㍤改攷搸㝡攳㤸敢慢㝡㡡户愱㘴㔸㍤ㄸ㘵攷挰挲扦昰搳攰攲㠷慦晢㠰慢㠷搱攷㥣戰ㄹ㜸搵戳㈶㡤攱㐸㥡つ㈶捤〸慡攷慡㤷㄰ㄷ㠸搶㌹㈱ㅡ〵愱㝡ㅤ愲㜴昱て㐴晥搶搹㘳㡤㕦昱㔷摢〲昷㘷㠸挲扣㜱㠲ㅦ搶㠶慣㑣㜹昷㐳㌲㕤攵捣㜴〲㠴㠵敦㐰戴㘳昵昲㉦㤳挲慦㕥戲㝡ㄲ㙦㠰愴ㅤ㝢㥢〵㤳搳攲扤㝥㡥慤戴〵㔹㥦ㄷ晡ㄸ㤶愴㕥愶愲散愹㝡昹〴㕣晣戰㌶づ慥㥥㑥㔲〱ㄲ㔲㜲㙢㠴㠲㡣㉡昹捣愸ㅦち㈵㔴挹ㄷ㠸ぢ㍡户㍢搱㌹ㅣ㐲挵㥢〷改㤲愷慢攴㘶扦㤲摦㘴ぢ摣摦晥〹昳挶〳㝥搸㙤㘷㘵晡㤳挹昴〶㘷愶㤵㄰ㄶ晥〲搱㡥㔵〹㙦㈲㐸㡡愶慢挴㌱〶昰〶㐲摡戱㜴㤵㉣昷㜳散ㅡ㕢攰晥愶㑦㤸昷ㅤ挴戱㠸攵ㄸ㙦ㅥ〸㥡㔷㌹ㅤ㍢㡥㡥昱戶〰㝥㍢㜰㍡㉡㌴㈹晣ㅣ㠳㌵ㅣ㡥㌱㠰昷て㡡挱㜲㥦㡥㉥昵㜳散ㄲ㕢攰晥㑥㑦㤸户ㅤ挴戱㝡换㌱摥㍢㄰挷㉥㜶㍡ㄶ愳㘳扣㉢㠰摦づ㌸搶挵愴昰㜳㉣慢ㄳ昱昶㐱戱㠷㘳攷昹㌹戶捣ㄶ戸扦扦ㄳ收㕤〷㜱慣搱㜲㡣户づ挴戱㜳㥣㡥㉤愴㘳扣㈹㠰摦づ㌸戶扦㐹攱攷ㄸ慣攱㈸ㅦ㈱晦愱收ㄴ敦ㅥㄴ㈳收慥戱㌳晣ㅣ㍢摤ㄶ㘴㝤㔳攷㐰㔸㤲搱攱㘴㤴㍤㌵㍡昰㔶㠳戸扢〴㕣㝤ち㐸敢ㅣ㈵昷ㄴ㤸愹ㄹㄹ㌸戳ぢ昳㉥㠲愸㥥㑡慤㕣挵㕢〱㠲捣ㄲ㈷㌲愷㐱愸戸敡㕥㥣㉡㜵㝡㘴㔸散㔷敡㐵戶㈰敢㘳㌷㕣愲㤷㔲㥦つ扢愹㔲ㅦ〲慥ㄴ攵ㅣ㜰昵戹㉣㑦㡥㤲〵㜹㘷愹攵ㄴ㌳挵愸㥥㐷慤㕣挵㜵㜴㈹㜵摣㔹敡ぢ㈰㔴㐷㐲㔴散㔱敡㝡扦㔲搷搹〲昷㔷㘸挲㕣敥㤶昲㕤㙡㘵捡㌵㙢挹昴㜸㘷愶㤷㐳㔸㌸ぢ㈲晣㜶愰ㄱ㔵㤹ㄴ㝥㡤挸敡ㅤ㡥昱㡣换搶挵㈹挷搲攳㔹挴捦戱ㅡ㕢攰晥扡㑣㤸慢摤攲搸㜲换㌱㉥㔹㡢㘳戳㥤㡥㕤㐷挷戸ㄸ㡤摦づ㌸㌶摦愴昰㜳っ搶㜰㤴㡦㤰晦搸㍢戸㙡㕤㡣㤸扢㜷捣昴㜳散ㄸ㕢㤰昵挵㤸ㄳ㘱㐹摡搹捤㈸㝢慡㥤㜱㠹㕢摣扤〵㕣晤㌷㄰戴㌳㔹换㘶愶愶㜷㐸㍢㕢㙡㔴㙦愳㔶慥攲ㄲ戴㈰㜳㤸ㄳ㤹㍢㈰㔴㕣敤㉤㑥㤵㍡摤㍢愶昹㤵㝡慡㉤㜰㝦捡㈵㝣慥挹㜴愵㤵改〵㈶搳挹捥㑣敦㠳戰昰㈲㠸昰摢㠱敡攰慡慦愴昰慢㡥慣㜶㜶㈵搴㡢㔳㡥愵摢搹㜸㍦挷挶搹〲昷㈷㕡挲㔷挳㤲〰扦摡㜲散㍡挴〵捤㌱㑥挷ㅥ愲㘳搷㐳㠴摦づ㌸挶㐵㕦㐹搱戴㘳㡥慢ㅤ㉥昸ㄶ㝢㌸㌶搲捦戱ㄱ戶挰晤改㤵昰ㅤ戰㈴㡥㍤㘶㌹戶〲㜱㜱㙣㤸搳戱挷改搸㑡㠸昰摢〱挷戸收㉢㈹戶摢戱搵㔰㉦昶㜰散㐰㍦挷〶摢〲昷㈷㔵挲て挱㤲㌸昶㡣攵搸㍡挴挵戱㐱㑥挷㥥愳㘳㡦㐱㠴摦づ㌸挶㈵㕦㐹戱摤㡥㜱愵户搸挳戱㔲㍦挷晡摡〲昷愷㔲挲捦挱㤲㌸戶搱㜲散㐵挴挵戱ㄲ愷㘳慦搰戱㡤㄰攱户〳㡥㜱挵㔷㔲昸㌹〶㙢㌸捡㐷挸㝦ㅣ昲摥㠰㝡㌱㘲敥㈱慦㤷㥦㘳㍤㙤㠱晢ㄳ㈸攱户㘰㐹ㅣ㝢挳㜲散㕤挴挵戱扤㥤㡥扤㐵挷摥㠷〸扦ㅤ㜰㡣㙢扢㤲愲㘹挷ㅣ㜳㔳㉥攲ㄶ㝢㌸搶搵捦戱㈲㕢攰晥慣㐹昸㔳㔸ㄲ挷摥户ㅣ晢ㅣ㜱㜱慣戳搳戱て攸搸ㄷ㄰攱户〳㡥㜱ㅤ㔷㔲昸㌹㤶㌵㌷晤ㅥ敡挵ㅥ㡥敤收攷㔸㈷㕢攰晥㕣㐹昸㐷㔸ㄲ挷㍥戱ㅣ摢㠶戸㌸搶挱改搸愷㜴㡣㉢戳㤰敥㠰㘳㌹㈶㠵㥦㘳戰㠶挳㔱㘳ㅡ㈹扣ㅣ㙢敢攷㔸搸ㄶ㘴㝤㠲㠴㑢扤㜲昶晤〲㠱搴搹㤷敢扤攲敥㤷〸攸慦㐰㜰昶㤵㠵㕤㤴㈳昳散摢搶愸㝥㑤慤㕣戵㉢晥ㄳ㘴㐲㑥㘴扥〵㔷㜱改㌳㕤敡昴搹㌷摦慦搴㜹戶㈰敢摢㈰㕣㌶㙤敥摢㈰㝣㘰㈳㤲㤰㤷晦ㄶ愲搴昹㔱㍥ㅦ搰㌲㙡戱戹搲㈹慦㝤慤㤳攷㌳㕡攱㔵晥昱戹㤱昸㐴㝣戱〲㉦昰慦愸慤户ㅦ㌷挰㤷㉣昸〶㍣昳戲㜸㉤㌱㈶づ㐶愷挴昱昶昸ㄶ搱昱〹扣搸戴愶愰㝥㙡㔵㌲ㄹ㠹㌷晣ㄱ昶㘰攳㠹㤹㍣㕥㌷愰㐲㜳㤵ち攴㜸㍥慣挲愷㔰摣敦〲㜴散㍥㑦攳㘱㕥㙥㤹挳㉦〰散摣づ散攰捦愸㉦昳㕣㘶㡤攳㥢ㄶ㜹㉡〷㔵㙣慤敥㉦つ㙣㤳㌲攳㐶㠳摥〶晤㘰〰摢摥㜳昱㝣㠷戴㑦㤰㤰㔶攰挸㘳㕢㐲〲昹㕣㑣㜶㍢挷挷㠷昸㕡㠰㐰晥挲摡㥡攴㥣攰㥣㐸敤㜱㜳昰ㄱ捤㤶㉤改戱㌹ㄴ搷㜲搹㡡㠲戹戰改㕤戴㥦扥昳㉡㕡㍥换挰愲愵㡢搵㈲戳㔸㡡㑢挱㉣㥡㌹ㄴ搷㔷㈵㌳敤㥢搹㌷㥥㤹戵捣捥慣戵㉢㌳㉥捦㘶㘴挶㌵㑦挹慣搰㌷戳慤㥥㤹戵捤捥慣扤㉢㌳㉥㤹㍡㌳ぢㅦっ㠶っㄴ扢㔲戳〳㐹㐷㤰㤰ㅡち㠱っ〳ㅦ㈳㉦㉥㤲昳愹㤵〲㍣㙥㌷捣〸戶搸〲㜹㤲㘵㜷㈴㔲㈳㈰㤲㤲敦㠱㔸㈱㍥搴ㄱ愹挶敢㐹㡢攴㘱慡㐴㡥晡搰㤴晡搳㝥扢愵㥢捡㕥搰つ㜶〶攱昷搱㤵㌴㝢㌶㤵㉥攰㌸㥡㡡ㅡ〵摢㉣昹㡣㉢搷㡣昸戹晦捣㤱㡡㑢㤰捣㑣戳〱攴愹㝦ㄹ攳〱㘷㍢散㑥㉢㤹㤵㕤散㌲捣搵捡っ㐸戸〴㈸㤰散㐳捤㥥㈴扤㐰㐲㙡ㅡ〴〲挹敢戶攷㙤〹㐹㑥慥攲捡愰〸㕥戳〵〶㉢慥ㄶ㡡攰㔵㕢㈰㔸敤〷㙢敡㔰㠸愴昸挴㉡㐷㙤㌴挵捦挰愶㉦㌳㈷㌶㘹㕣晡㤱挵㈷㌷慤㉥愴戸㥣㤸㠱换㑣㘳㤸㙤㌵㑦㍤㘷っ㘷攰㌲㠸㔶㌲㜱ㄹ散㌲捣㈵㐳㈷㉥㡡敢㜰㔲㘲戶换㍣戵摥搳昰挱搹㠶㠷戹っ㜳挹㉥挳㌰搷挱ㅣ㌵戹捥搳昰愸㙣挳攵㉥挳㕣㌲换㌰摣㘸っ㜳昸捡㔳慢㍤つ㡦换㌶㍣挱㘵㤸㑢㔶㑥挳攱㤳㘹㡦㜵㌰㤱㥡㤳㐸㈶㠳㠴搴ㄲ〸愴挲㔷㈲㉦㘷慦攱昲㤰〸敥戱〵搲ㄲ愶㈱㤱攲㥡㤰愳㈵摣㘵㑡㤹搱ㄲ㘶㌰㡦捣㤶㜰ㄸ㔹㡥㤶挰攵㈳㤶搲昴㤰昰搹㠸㐸㈹㡦愰收㤱㈴㐷㠱㠴ㄴ㤷㝥愴㌰㌷扢㑡挹攵㈰ㄱ摣攴㉣攵㑣㈴㔲㕣〳㜲㤴昲㝡捦㔲捥㘲ㅥ㤹愵㥣㑤㤶愳㤴㕣㉥㜲㤶㔲㕤㙡っ㕢敤昵㙡㘳㌸愳扤㐶㘹㈵戳扤捥㜱ㄹ收㤲㤰戳㤲搴㜲㘳搸慡晤㑢㍤つ搷㘵ㅢ㙥㜰ㄹ收㤲㡣搳㜰㤸敢ㅣ㠲敢㍣㙡捥㈷㠹㠳攰戵㠲㄰〸㝣攷搹昰㤹㜱㠰换ㅦ㈲㔸㘶ぢ愴昶ㅢ㤱㐸摤〶㤱〳搷戳㑤㈹㌳㙡㝦ㄱ昳挸挴昵〴戲ㅣ戸㜲㜹㈴〳搷㤵挶戰㠵敢㘹挶㜰〶慥㑢㘸㈵ㄳ搷愵㉥挳㕣〲㜱扡慦戸慥攰攸慥㈷㝢ㅡ㍥㍤摢昰㤹㉥挳㕣㠲挸㌰捣敢㝡㠷攱㠵㥥㠶捦挹㌶扣捣㘵㤸㑢〰ㄹ㠶㥦挹㌴㍣摦搳昰㠵搹㠶㉦㜶ㄹ收㈵㜸㠶攱㡤挶戰搵挴收㝡ㅡ扥㉣摢昰ㄵ㉥挳扣〴捥㌰捣敢㑡㐲ㄱ扣ち㥡摥戳㥢㠸㘷㘶搷㐰㍦戸ㅣ㈴㜳攲㜵慤㉢㐳㕥㥡㘶㘴挸敢㍤〷昶㤵㥥挶㙦愰㤵捣搶㜲㤳换㌰㉦つ㌳っ㝦㘲っ搳㤳㍣㜵愴愷攱㕢㘹㠵愵㑥捦挹㙥㜷ㄹ收愵㤹搳㜰昸ぢ㌰愴ㄷ摥㐹捤扢㐸敥〶〹㈹㕥昲㐸㘷㥢㠶扣㥣㘳㌰㉦㠳㐴㌰搵ㄶ㐸㉦㕣㠹㐴敡㙢㠸挴㝤敢㙣㍣挹㤴㌲愳ㄷ摥捦㍣㌲㝢攱〳㘴㌹㝡㈱㉦㤳㔸㑡㌳〶攷㜳㈲扣摤戳㜴㕥挷敤攴㈳㠴て搲ぢ㑥慦攵㕡㜰戵ㅤ㘰㐴㜱挲换㘲攸㌵攴㜲慥㉢㍡て㌹㜵㌸㑦ㄵ㥤㠷挹攵ㄴ㔵㜴搶㍡㜵㌸扤ㄴ㥤㐷挸攵捣㔲㜴搶㌹㜵㌸㡢ㄴ㠸㐷搸㄰ㅦ㡣ㄲㄴ攴〴㔵〷㈳ㄸ㙥ぢ㠶㡡㐰㈹捥㌶㈵挵㌰㕢挰㍤㈴晡㜱㜰ぢ㜷〷攱摢㈷㕡㙣捣㔱昸㜰收㠷敡㠹㥣て搵㡤㌹㕢〳㜵挸戸㑥攵〶搴㕥搰㤰㈲㍤㠱㠰攲㤴㔱㡡戴摥づ㌰愲㌸〵ㄴ㥤㈷挹攵散㑦㜴㥥㜲敡㜰愶㈷㠵ㄸ散㉡㌶㘷㝦㈲㌸挰㔵㙣捥〸㐵㌰挸㔹散攷挰㉤攴昴慥改㘲㜳㕡㈷㐵摡㠰㠰攲㡣㑥㡡昴扣ㅤ㤰㘲て㌲㍡㉦㤰㍢搸攸扣攸搴攱㘴㑢散扣㐴敥㌰愳戳搱愹挳㜹㤳攸扣㑣㉥愷㑣㤲搷㉢㑥ㅤ㑥㠱㐴攷㔵㜲㌹晢ㄱ㥤搷㥣㍡ㄳㄱㄱ㠷昷㜵㐱㌴挹〸㝡戹㈰攲㡣㐸㔲昴㜴㐲昴〶戸㠵搳㐰ㅣ㄰㙤㐱捤㙥㤱㥡攵慢戲㘳慣㔹捥㜷愴㐸㙦㈲愰づ㈳㘱扢㜸换づ㌰愲㡥㐰㐴㌲攸攱㉡ㄲ愷㍡㈲攸敥㉡搲㔱㐶搰捤㔹愴㜷挱㉤㥣〹攲㈸㤲㐷㘳㥢〵つ㈹搲㝢〸㈸捥㙢愴㐸敦摢〱㈹ㄲ攷㈹愲戳㠹㕣㑥㔱㐴攷〳愷㑥㥤搱昹㤰㕣捥㌶㐴攷㈳愷づ㘷ㄶ攲挱敥㉥搷收ㅢ挱㙥㉥搷㌸〳㤱ㄴ㥤㥣慥㝤〲㙥㈱攷ㄹ㑤扢戶〸ㅡ㔲散㝦㈳愰㑥㈰㈱摡㥦摡〱㜱㙤㠹搱昹て戹㥣㈵㠸捥㘷㑥㥤搳㡤捥㝦挹攵〹㕦㜴㍥㜷敡昰〴㉥㜹㙤㈵㜷㤹搱昹挲愹㜳愱搱昹㤲摣㡢㡤捥㔷㑥㥤换㡣捥晦㤲㝢㠵搱昹摡愹挳戳愱攴昵つ戹搷ㅡ㥤㙦㥤㍡㍣愹㠹捥㜷攴摥㘴㜴扥㜷敡昰晣㈴㍡㍦㤰换㔳㤳昸昵愳㔳攷㑥㐴愴〲昲㕣㔵㜶㤷ㄱ攴扡慡散㙥㈳挸㜱㔶搹㌶㜰ぢ㔷㠲㌴㕤㘵㍣ㄹ㐹㤱〲〵㈸捤〳㠸㐹㤱ㄴ㘳散ㅣ晣㝢搰㜰㜳挰㌵㐷㤸㈷〷㌹㜱收㠲㡢〵扦㌵㥥㕡㍣㍤㠸㔶扥愵㈵㈷〶搸搰ㄹ戶㜸㠲㄰慤ㄶ㤶㤶㥣ㅡ戲戴㜸㡡㄰㉤㉤㕡㠵ㅣ摤昹㘴㘶捥㈲㔵㍤慢㘶搶慣敦ち昳㡡㜶捦㍢㘲㐴慢㉢摦㝢㜶搳挵慦ㅥ㌳㜴换㑦搷㕣昳敡㠷ㄷ㙦昸改攱搹㐳㥦扡攱㠶㈷㈶㕣户㘱㔳扢攸㕦㜳ㅥ昸㙥攲㕦㑦㉡㥤㝢搲晣攸愱晢㡥㍤改挸攳愷㤵㑥㙤摢㍢㌷户㐵㡢㝤摡㍦摤愹㘷㜸改晣〷搵㘳㙦㜴㙣㔰㑦㈰〳㠱挳摣㘷愴昳㘱㥥ㄶ愴ㄸ㉤慤挲捡〹㈱慢戰㍣㌱㠸㔶㙢慢戰ㅣ搳㝦搷挲㙥昰㉣㉣㑦〶㔲㡣㐲慢戰㉦ㄸ慤っ晣㜹㍡㄰慤戶㤶㤶㥣〸戲㕣摡㘸戴摡㕢㕡㜲㉡挸搲攲㈹㐱㙣敤㙡㘹挹挹㈰㑢㡢㈷〵搱敡㈸㕡㠵ㅣ捦㝦㔷㜸摥㐴〶搹㜵挹ㄳ㠱ㄴ㘳㌷慢ㄸㅣ挳㝦搷㘲挸愰㑦㌴㌲㥡ㄴ〷㝦㈹挶ㅥㄶ㘶㌲散㘷㘱挶攱㕦戴昶戲戴㘴攰捦搲攲〹㐰戴扡㔸㉥㜱散晥㕤㕤㤲挱㍥换㈵づ晡㔲㡣慥㔶㘱㘵戸捦㉡㉣㠷㝤搱敡㙥㘹挹㠰㥦愵挵㠱㕦戴㡡㉤㉤ㄹ昲戳戴㌸昴㡢搶㍥㤶㤶っ晡㔹㕡ㅣ晣㐵慢㤷愵㈵挳㝥㤶ㄶ㠷㝦搱敡㙤㘹挹挰㑦慤㡣㙡攳〹㐰戴昶戳戴㘴攸捦戲挵㔳㠰㘸敤㙦㘹挹攰㥦㘵㡢㈷〱搱㉡ㄵ慤㐲㡥摦扦㙢戵挹㠰㥦㔵っづ晣㔲㡣晥㔲㡣戰ㄹ㈶ㄴ㐷㜹㌹㉦㙤昸搶扡ㅣㅡ㠵戴〵㜸㔹ㅢ〷㜶ㄱ㍣攷ㄲ㜰㉣ㄷ挱戳㉥〱㠷㙦ㄱ㍣攳ㄲ㜰㐰ㄵ挱搳㉥〱挷㔰ㄱ㍣攵ㄲ㜰㔴ㄳ挱㤳㉥〱〷㌲ㄱ慣㜷〹㌸㜶㠹攰〹㤷㠰挳㤵〸ㅥ㜷〹㌸㐲㠹攰ㅦ㉥〱挷っㄱ㍣收ㄲ戰ㄷ㡢攰㔱㤷㠰ㅤ㔷〴敢㕣〲昶㔵ㄱ㍣攲ㄲ戰昷㠸㘰慤㑢挰づ㈳㠲㠷㕤〲昶ㄱㄱ㍣攴ㄲ戰㕢㠸㘰㡤㑢挰㥥㈰㠲搵㉥〱ㅢ扦〸ㅥ㜴〹搸摥㐵戰捡㈵㘰ㄳㄷ挱〳㉥〱㕢戵〸晥敥ㄲ戰㥤㠹攰晥㑣㐱换晦〷扥㕤ㅦ㈴</t>
  </si>
  <si>
    <t>R and D Expense growth rate</t>
  </si>
  <si>
    <t>% Revenue</t>
  </si>
  <si>
    <t>Company Name</t>
  </si>
  <si>
    <t>Date</t>
  </si>
  <si>
    <t>Fiscal year ends (current period)</t>
  </si>
  <si>
    <t>Current price</t>
  </si>
  <si>
    <t>52 week high</t>
  </si>
  <si>
    <t>52 week low</t>
  </si>
  <si>
    <t>Market Cap</t>
  </si>
  <si>
    <t>53.7M</t>
  </si>
  <si>
    <t>Enterprise Value</t>
  </si>
  <si>
    <t>27.4M</t>
  </si>
  <si>
    <t>Total Debt</t>
  </si>
  <si>
    <t>1.3M</t>
  </si>
  <si>
    <t>Cash</t>
  </si>
  <si>
    <t>27.6M</t>
  </si>
  <si>
    <t>Net Debt/Enterprise Value</t>
  </si>
  <si>
    <t>Diluted Shares Outstanding</t>
  </si>
  <si>
    <t>9.7M</t>
  </si>
  <si>
    <t>Current EPS</t>
  </si>
  <si>
    <t>2017 EPS</t>
  </si>
  <si>
    <t>2016 EPS</t>
  </si>
  <si>
    <t>2015 EPS</t>
  </si>
  <si>
    <t>2014 EPS</t>
  </si>
  <si>
    <t>Aldeyra Therapeutics</t>
  </si>
  <si>
    <t>Selling Costs (Starting from 2021 multiply by cell C36)</t>
  </si>
  <si>
    <t>Total SG&amp;A</t>
  </si>
  <si>
    <t>Selling Costs (% Revenue)</t>
  </si>
  <si>
    <t>$300 (Alcaftadine and Pataday)</t>
  </si>
  <si>
    <t xml:space="preserve">General and Administrative Costs </t>
  </si>
  <si>
    <t>Cost of Goods sold (Starting from 2021 multiply by cell C36)</t>
  </si>
  <si>
    <t>Cost of Goods sold (Margin on revenue)</t>
  </si>
  <si>
    <t>Standard Deviation Assumption (not based on data)</t>
  </si>
  <si>
    <t>㜸〱捤㝤〷㤸ㄴ㔵昶㝤扦〹捤㔴て愱㐴㔴㄰㐳㡦㡣〱搰㜱〶〱㐱㐵挲っ㘱挸㌲㠸㤱ㅤ㠷㤹㙥㘸㤹〰摤㐳㌲㠱㡡〱搷㠰㉥㠲愸㈸㈶ㄴ搷㥣㌱㘳㔶捣敢慡攸敡慡㙢㔸搳㡡扢慥〱㐵晦攷摣慡搷㔴㔷扤㥥戰扦晤㝦摦㤶摤㤷昷敥㍤敦扥㜷㑥㔵昵㜴搷㝢㔵㠶㔴㈸ㄴ晡つㅢ晦攵㤶挷挲㙥㔵㡢㔲捤戱㠶㤲昲愶晡晡㔸㙤㜳愲愹㌱㔵㌲㍣㤹慣㔹㌴㍥㤱㙡捥〵㈰㕣㥤㐰㍣㤵㕦㥤㑡㥣ㄴ㉢愸㥥ㅦ㑢愶〰捡て㠵ちち慣ㅣ挴扢扢㙦㕢㔷㉣戶戲昲㘸㠰ち㔹㘱㥡づ㌴〵㌴ㄶ㑤㠴愶㤰愶㈳㑤㈷㥡捥㌴㕤㘸㙣㥡ㅤ㘸扡搲散㐸搳㡤㘶㈷㥡㥤㘹㜶愱㘱搷㔶て㥡㕤㘱㍡昶㠴㤹㕡㍥㘲搲㡣ㄳ㐱愴慡戹㈹ㄹ摢㍦㍡捤ㄹ敥㤰戲戲㤲戲㤲晥〳捡晡㤵㤴敥ㅦ㉤㥦㔷摦㍣㉦ㄹㅢ搲ㄸ㥢搷㥣慣愹摦㍦㍡㜹摥㡣晡㐴敤戸搸愲愹㑤戳㘳㡤㐳㘲㌳㑡て㥡㔱搳㝦㔰㔹晦〱〳攲㠳〷て敡戸ㅢ㌲㑦㉣ㅦ㌱㌹ㄹ㡢愷晥㕢㌹㜷㘷捥㐹攵㈳㑡㈶挶㥡晦㕢㌹昷㐰㑥愴慣㘸㙡愸㐹㌴晥㤷㤲收㜳㜷づ愸㠸搵㈶戸摦㘳戱㘴愲㜱㘶〹㠶㥤㈱㌴㙡〷㤷っ㑦愵收㌵捣攱㈱㔴ㅥ慢慦㥦ㄲ㡢换晥㙥愸㐸㌵㑦慥㐹㌶愴㍡㌶㔰扦㔸㌲搶㔸ㅢ㑢㜵㙥ㄸ戹戰㌶㔶敦〲㔳〵つ搳㙡㤲ㄳ㙢ㅡ㘲㜹㉣㜴㘹㜰昶㘱㘵㕤慣戱㌹搱扣愸㔳挳㤱愹搸㤴㥡挶㤹㌱㐲昲ㅢ㐶捦㑢搴愹扣㍣扣㐲戹晢㥡㐶㈶㍢ち攳㘹㈸㥦㔵㤳㙣㤶ㅡ㜷㘱㤹〹敢㌹㕣㠴㐵挶戸㜸㐸㐵㝤慤戸捦慡ㄲつ攳㘲挹挶㔸㍤㍢攱㥥散敢〳㠹㐰捥㝥㐸㉢愵改㜰㉦愹㐲昷扣㈳ㄷ昶ㄲ摥ㄳ收挰㠹㑤挹〶ㅣ㤰ㄳ㘲㌵㡤㐳㑡㑢㑡㑢てㅥ㌴愸㜴搰挰㠳〶㤶㤶づ㈸ㅢ㕣㜶㔰㔹搹晥㔵捤㜵ㄵ戱昹ㄲ㉣ㅢ㘰㐵搱挸㉡㘲昳扤㘰㜲㉢换〶㕢扤攸㉡㠶㔱㜹敦攲㘴昷昶挳ㄳ㉥愷扡㈶愷㝡㐶㑥㜵㙤㑥㜵㕤㑥㜵㉣愷㍡㥥㔳㍤㌳愷㝡㔶㑥㜵㈲愷晡挴㥣敡搹挰攸慤愰㐳㠷ㅣ㜷㡢㕣㔲㕦㍢㙡晡扣ㄱ愷㜷慦摡昰搰攱慦昶㔲㍣扦攵攳㘱ㅦㄴ㝡㘶㡥扢㥦㘷㤴〷㔹晢〲㘰敤〷ㄳ敥捤㌶㤵晤晡㔹㝤攸敡ぢ愳搴ㅢㄸ㈳挷昹昶㘷㝢摦㕣搱㝢敥挴㕢敥㍥㘱挱㍢愷挷晡㉢㝥㜶㐸〷〷愰搰㘲〷㈵捣㜶㈰㑣戸㤴㙤㐶愲㠳㌲扡晡挱㈸昵㤲摢挱㔹捦㉦㝥攲摢戳㠶㡣㔸㕤搱㌰㜲㜱㜲晤愷㡡㥦㑢搲㐱㝦ㄴ摡慤晣〰昶㌰㄰㈶㝣㌰昳㑣㠰昲㠳攸ㅡっ愳搴㌳㙥愷换㍥㤸扤摢扡㡡搷㐶摤㜹㜲扦㡦㤷敤晤㠷昹㡡㥦㠳搲改愱㈸戴挸敡㌰㘶ㅢ〲ㄳ㍥㥣㙤捡挱㙡㈸㕤挳㘰㤴㝡捣敤攰㥦慦㜴㕣㤳㌳戲换㠸愵摦㍤㌸愴摦㙢摦晥愰㜸捥㐹〷㈳㔰㘸㌷慢㜲㌴戲㉡㘰挲㈳㤹㘷っ㔸㡤愲㙢㌴㡣㔲て戸㥤ㅥ晥㑢晤㐹扢扣㝣昷挸ㄵ㜳㌷㈵㙥㜸㘸搵ぢ㡡㥦改搲㘹㈵ち敤敥㜴㉣㝢ㄸ〷ㄳㅥ捦㍣攳搱改〴扡㈶挲㈸㜵愷摢㘹捦㑢㔲摢㙥戸㜰挱挸昳慡㙦㍡攵㤴昷攷㥥愸昸㌷㐴㍡㥤㡣㐲扢㍢㍤㠲㍤㑣㠱〹㔷㌱㑦〵㍡㥤㑡搷㤱㌰㑡摤散㜶摡㘷扦昵慦㜴㕢扣昷戸戵㔷㔶㕥昲㙢㝣㘹㥥㉡㈴ㄸ敦昰㔱㌰扥晤攷㍤㌹晢㔹㐷〳㘰ㅤ㐳攸戱㌰戹愳晡つ戰㡥愳敢㜸ㄸ愵慥㜳㍢㘸㜸㜸攳㜳㝤㥦扦㘲攲挳慦扣昹攴搸㔵㥦㔴㉢晥㍤㤴づ㝥㠷㐲㡢ㅤ㔴㌳摢〹㌰攱ㅡㄸㅣ昶〳慣ㄹ㜴搵挲㈸㜵愵摢挱㤲昰㐷ㅦ晦㄰扥㜰晣愳㐷扥㜱㑦㘲昰慣摥㡡㝦㙢愵㠳ㄸち敤㤶㉤捥ㅥ㘶挲㠴㘷㌱捦㘸挸㤶愰敢㐴ㄸ愵㉥㜵㍢㍤㝥挹㈹㝦ぢつ晡㜱攴搹昵㤳扦搸戹戴昲昷㡡㝦摢愵搳㝡ㄴ㝣慣㌲㍦㉤ㅡ㤸慤ㄱ㈶摣挴㌶攳㜱搸捦愱㙢㉥㡣㔲ㄷ扡ㅤ㑣㍡晡改㌳㑥㝦㙣搴㤸晢㤷晣慥昷㥡晥㕤㕦㔴晣摥㈰ㅤ愴㔰㘸戱㠳㘶㘶㥢〷ㄳ㥥捦㌶愳搱挱〲扡ㄶ挲㈸㜵㡥摢挱㌱㝢捣散㜳㕦搵ㅤㄵ昷㥥㍢攳挲㈷㥢换晡㉢㝥㈷㤱づ㑥㐲愱摤戲㥤捣ㅥ㑥㠱〹㥦捡㍣攳㈰摢㘹㜴㉤㠶㔱㙡㠹摢改昲户晢愵ㅥ散戹㜰晣㜹搳て㝤戵扡晥挲㥥㡡摦㠱愴搳搳㔱㘸㜷愷㘷戰㠷㌳㘱挲㑢㤹㘷㉣㍡㍤㡢慥戳㘱㤴㕡攴㜶晡㔴搹㤴㍤户っ㍢㘰散㤹晤㌶㤴㍥㤰晡攰ㄹ挵敦㕣搲改戹㈸戴㈸攵㌲㘶㍢て㈶晣㝢戶ㄹ〳㈹捦愷敢〲ㄸ愵㤲㙥〷敦昵敡扡慥㈸㔹㌹昲㠶挲慢㤷㙥㍢㙢搶㠳㡡摦攷愴㠳㡢㔰㘸戱㠳攵捣㜶㌱㑣昸ㄲ戶ㄹ㠷づ晥㐰搷ちㄸ愵㘶扢ㅤ慣㙣㍣昶挵戳㙡晡て扢昵戳挶戳挷㝣㕦昵㥡敡㐶㌰摥攱㤵㌰㉤㜶戰ち〰敢㌲㐲㔷挳攴㡥㐵〷㤷搳㜵〵㡣㔲㜵㙥〷〳㤷㕣昷搸㍥晦㕥㔴㜹晦ㄵ㘵捦㡦搸㌰攵〸挵敦愱搲挱ㅡㄴ摡扤㕦慥㘲て㔷挳㠴搷挲攴㡥挲㝥戹㠶慥㙢㘱㤴㥡敥㜶㝡摣摦敥㔹摦㘹敥愵㤵愷㕢㕢户㕣㌵晢㕦扢㉢㝥敦㤵㑥慦㐷愱㐵㔶㌷㌰摢㍡㤸昰㡤㙣㌳ち慣㙥愲㙢㍤㡣㔲搳摣づづ慥㍢昶摣攵戱㕤㠷㥤㍢㝥摣㝢㕤㌷㝤戱㐴敤㐲㌰摥攱㍦挲昸㍡挸晣㙣扢〵〰敢㔶㐲㙦㠳挹慤挰㐷捦敤㜴摤〱愳搴㈴户㠳慦慥㜸㙣搳㈱慦挷㐷摤搸㘷㠷㤳戶摥㍢收㕥搵㥤㘰扣挳㜷挱昸㍡挸晣ㄴ戸ㅢ〰敢ㅥ㐲敦㠵㐱〷晤慣晢攸扡ㅦ㐶愹㌱㙥〷愵㌳㉥扦㘵昸㤵㔳换㉦晦㙤昶㔷㝦㌹㝦慦㉡挵摦〲搲挱〶ㄴ摡扤㕦ㅥ㘴てて挱㠴ㅦ㘶㥥㤱搸㉦㡦搰昵㈸㡣㔲挳摤㑥攷摦㔹昵晤㜷㥢戶㡤㜸攴戸㑦㈶㙦ㅤ昱昸搷㙡㔷㠲昱づ㍦づ搳㈲慢㡤〰㔸㑦挰㠴㥦㠴挹㥤〰㔶㑦搱昵㌴㡣㔲㠷戸ㅤ㡣㝦晤昳挷㥦戸昵㤵㔱㌷摥㌱㙥㘳摤慣ㄷ㡦改昸㉣挲㐷戸㕦ㄷ㉢㤲㌵ぢ昰〵㝣晢㜷㝢晣愰攱㝦慤晦愸挱㙦㥡昸㠰昸挱昱戲戲扡〱愵㌵〷搵攴㐷㤱戶慤摦㥥昹改搷㌱㝥㔴愲戱慥㘹㠱昳㜵㝡㐴㑤㉡戶晤摢㜵㕦㌷㌶愲㘹㕥㘳㕤慡愷㌹㔸搵㕣搳ㅣ摢搵ㅦ摢㥥㈴搰慣ち㍦㌶㘲㈹改㙦て㝦戳㘹㌵昵昳㘲挳ㄷ㈶㥣昰敥扥㌰㝥㙡㌴捤挸ㅥㅤ㤵㡣捤㑤㐷〳㈳ㅡ㡥㥦挱昳㈵昷㙥扥戴㜱㈷攴㡣㉢㕡㍥慢㈹ㄵ㙢㤴攱昵㙤㤸㥣愸㥤ㅤ㑢㔶挵昸㈳㍡㔶㈷㔴㜷㘲挸晤扤搳㜷㔲㈳㠸攲ㄷ㑣摤㕥㕥㙦㝣攴挲收㔸㘳㕤慣づ攳㥤ㄳ㑢㌶㉦㥡㕡㌳愳㍥戶㜳〶挴改ㄳ㠱ㅥㄹ敥㔱㑤戵昳㔲攵㑤㡤捤挹愶晡捣挸昰扡昹㌵昸㡤㔵㌷愱愹㉥㠶㥦㐸㜹摣㐲㉡㤴㥢慢㔴愸㡦改㜷ち昳愶㑡㘴㐷㜸㜷㌱昶㜹昷捣挳慥㘴ち搸㠱㐵㝤㡣挷㘴㑥㜱㉢挹㈴敦㙥㐰昶捥づ昴㜰攲ㄵ〷愲昷换㡥㤶㌱愶昷摣晦㕦㜰㑥捥㡥㉥晢㤱昳昱㍢㜴㑣㑤㘳㕤㝤㉣搹攲昵ㄲ挵ㄱ㔹捦挱攴ㅦ㡣戳㌹慢㝡㜹㐰愸㠵㙡㔱晥㠲㐴㕤昳慣昰慣㔸㘲收㉣㝥㉦挱㌵㤵㠲〲㑡ㅢ搸慣ㄷ攰戲㌶搱扣〸ㄳ㠹㠴挲㉦ㄱㄴ㡥㔸㉦㍢昵晣㈲晣摢晥㕦戸㌹㘸㘵挹㉦㙡㕣晥㐸攵㌷㡣㙡㑡愶㜲㜳㑤㉣挷搴愴㘶㌵昳昰㙣㌱搸㤳昹㕥愱㜹ㄵ㈶扦ㄷ㑣慢㍦愰昹攵㉤㡦搷〹㍡㌵㔴挴攲㌵戸㍡㈳㘷户慡挹㙦㜰㝥昰㔷挴㔲戵ㄶ慦っ㔴攲㕣㔹ㄸ㐶〹㈷㝦挷〶ㅥ晤戱㠵捤ㄵ㌵捤㌵ㅤㅡ㜰㡤〱㝢挹〲愸慦戴㜲㑡㙣搹㐹㝣扡㜵挴慤㈱㠳㉤㐵㑦㤶㐲㜱㌸㤹㜰攲攰㝣〹攵扡戶㘵ㄲㄸ晢敥㈰ㄱ昶ㅦ攸㤹搷ち㜰〹愳㙥㜴慣㜱敡愲㌹戱ㄴ攱〵攱ㄶ愵昴㥦㕥㑣㌶愹㜶挶㤱捤㠹晡㔴〹㐶㍡㍡搹㌴㙦捥㝦㌳て㜳㔹慦挱攸㉤扦〴㐷㜱摢㌹㐱慥㔰㠷昹摣㌷搵搵愱〲㘶愳挷摡㡢㠶㐷㉢㤲晤㠶㝦㘴戳晥㡣㝦㈲㉤挵昲㡢㠱㘸捦㜵㤵㝣攰㍢㌶㐰愱愹挹㤸㕣㈹㉡㤰ち搴敥搴㜰㔴㔳㜲昶㡣愶愶搹㍣㥥㍡㑢㉤㌵㉢ㄶ㙢收搵㤷㐲昷㙡㤳㕣㔵㔲㉡㌷㌷攳㤲㠹攷㌲捤ㅥ挸ㅦ摥っ搳㘹㜸㝤㝤㔴㘷㑣㠵摦㠱㉢ㄷ搷㠱挲敦愲戰挳昰昱ㄵ㐷㐷昹搱㕢ㅦ敤㕦戲戰㍥戵㔰ㄵ㠳㌶㉦㜱㥣㤷晢㕣挳㑦㕦ㅥ㕤扥㜲攷摣ㅤ〷摤扣慥㔹昵㜲〳㠱㡢㉢晢㈲㔱ㄴ㙦敢㝤ㄸ㔵〴ㄸ㍦㑥㔰捥摣慣て㔰户㍥愴昹〸〶ㅦち㈲㌳㍥ㄳ㍥㜶慡㙡㍦晣㕢挴昸㈷㌴㥦挲愸㍥㌰㍣㉢慤捦㘰昴愶扡㈳㍦㜷戶散戰摥㜰〷㜷搸㤷昰㐶慣ㄶ㘲慡㉦㄰摣㘹ㄶ㐵戲㈸㡢㐵㐹㔴㘷㈴㌶ち搰挹つ〴㉥晥㤴愰㔹㤴敤扦㘳晢㐲挰捣〲㝣㑦捣て㌴㍦挲㜸〴搸敡㔴搵㠱昸㔷〴昸㤹愰㕦㘰㔴ㄹ㡣〸戰つ〵扤愹ㅣ昴㤱ㄶ愰ㄴ敥愰〰晣㌸㠸㔸㉤挴㔴㍦戴㌳〹昰攳慦㔹〴昸挱つ〴㉥㑥つ㐰愶㈸㐷ㄱ㐱愷敡摦㠰㤹〵攸㠸戰搵㠹愶㌳㡣㐷〰摢愹慡㠱㐸㔲挴㐴㍢㄰搴ㄵ㐶つ㐲㔵〴搸ㄱ㌵扤愹慦搰㐷㕡㠰㠳攱づち戰ぢ昰ㄱ慢㠵㤸ㅡ㡣㜶㈶〱㍥捡㈶挰㠷㙥㈰㜰愱散㌰㘴㡡㜲ㄴ㔱づ昹慦㔹〵搸ぢ㘱慢ㄷ㑤㌱㡣㐷㠰㝤㥣慡ㅡ㠲㈴㐵㑣戴㉦㐱晢挱愸愱愸㡡〰扤㔱搳㥢㝡搳㉢挰攱㜰〷〵㌸〰昸㠸搵㐲㑣つ㐳㍢㤳〰㉦㘶ㄳ㘰㤳ㅢ〸㕣挸㉢㐷愶㈸摥搶㐰づ昹昹慣〲っ㐲搸ㅡ㑣㜳〸㡣㐷㠰挳㥣慡慡㐰㤲㈲㈶ㅡ㐲搰攱㌰㙡ㄴ慡㈲挰㔰搴昴愶ㅥ昷ち㌰ㄲ敥愰〰攵挰㐷慣ㄶ㘲㙡㌴摡㤹〴戸㉦㥢〰昷扡㠱挰㐵挵戱挸ㄴ攵㈸挶㜳挸㜷㘷ㄵ㘰㈲挲搶㈴㥡挹㌰ㅥ〱愶㌸㔵㌵づ㐹㡡㤸愸㡡愰愹㌰㙡〲慡㈲挰㤱愸改㑤摤散ㄵ㘰㍣摣㐱〱㡥〱㍥㘲戵㄰㔳ㄳ搱捥㈴挰摡㙣〲㕣敤〶〲ㄷ㌸㡦㐰愶㈸㐷㌱㠳㐳㕥㤳㔵㠰㍡㠴慤ㄸ㑤ㅣ挶㈳挰㉣愷慡愶㈰㐹ㄱㄳ㈵〸㍡ㄱ㐶㑤㐵㔵〴㤸㡤㥡摥搴ち慦〰㔵㜰〷〵㘸〲㍥㘲戵㄰㔳㐷愲㥤㐹㠰昳戲〹戰捣つ〴㉥戶ㅥ㡤㑣㔱㡥㘲㈱㠷㝣㑥㔶〱㑥㐲搸㍡㤹收ㄴㄸ㡦〰愷㌹㔵㜵っ㤲ㄴ㌱搱㘲㠲㤶挰愸攳㔰ㄵ〱㑥㐷㑤㙦敡㌴慦〰挷挲ㅤㄴ攰㉣攰㈳㔶ぢ㌱㜵㍣摡㤹〴㘸捥㈶㐰捡つ〴㉥〶㔷㈳㔳㤴愳戸㤰㐳㥥㥢㔵㠰攵〸㕢ㄷ搳㕣〲攳ㄱ㘰㠵㔳㔵㈷㈰㐹ㄱㄳ㕤㑡搰㑡ㄸ㌵〳㔵ㄱ㘰ㄵ㙡㝡㔳戳扣〲搴挰ㅤㄴ攰ち攰㈳㔶ぢ㌱㔵㡢㜶㈶〱㝥㤷㑤㠰改㙥㈰㜰戱㍡㡥㑣㔱㡥攲㝡㜴慡㡥换㉡挰㍡㠴慤ㅢ㘹㙥㠲昱〸㜰戳㔳㔵㌳㤱愴㠸㠹晥㐸搰㉤㌰㉡㠱慡〸㜰㉢㙡㝡㔳㔳扣〲捣㠲㍢㈸挰㥤挰㐷慣ㄶ㘲敡㐴戴㌳〹㌰㈶㥢〰愳摤㐰攰挲㜹〳㌲㐵㌹㡡〷㌹攴㤱㔹〵㜸ㄸ㘱敢ㄱ㥡㐷㘱㍣〲㍣敥㔴㔵㈳㤲ㄴ㌱搱㐶㠲㥥㠰㔱㜳㔰ㄵ〱㥥㐴㑤㙦敡㌰慦〰㑤㜰〷〵㜸ㄶ昸㠸搵㐲㑣捤㐵㍢㤳〰晤戲〹㔰收〶〲ㄷ昶昹戳㌸捡㔱扣捡㈱ㅦ㤸㔵㠰搷ㄱ戶晥㐴昳〶㡣㐷㠰㌷㥤慡㥡㠷㈴㐵㑣昴ㄶ㐱㙦挳愸〵愸㡡〰㥢㔱搳㥢摡挷㉢挰㝣戸㠳〲扣〷㝣挴㙡㈱愶ㄶ愲㥤㐹㠰摤戲〹搰搳つ〴㈶ㅥ㑥㐶愶㈸㐷昱㈹㠷摣㈳慢〰㝦㐷搸晡㥣收ぢㄸ㡦〰㕦㌹㔵㜵ち㤲ㄴ㌱搱搷〴晤〳㐶㥤㠶慡〸昰つ㙡㝡㔳戶㔷㠰㔳攱づち昰㉦攰㈳㔶ぢ㌱戵ㄸ敤㑣〲㠴戳〹㤰敦〶〲㤳㈰㘷㈰㔳㤴愳昸㠵㐳捥捤㉡挰慦〸㕢晣〱㘳㠵㜲㌲〴挸㜱慡敡㑣㈴㈹㘲愲㕣㌸慣㍣ㄸ㜵ㄶ慡㈲㐰㍥㙡㝡㔳㕢户㜹扥ち㉦㠵㍢㈸〰㤷扥㐴慣ㄶ㘲敡㙣戴㌳〹戰〵挹㡤㍦㠶扥㜱〳㠱〹㤹㘵挸ㄴ攵㈸扡㜲挸㕦〳㘶晥㉤搰つ㘱㙢㈷㥡㥤㌹扡敤扦〶扢㍢㔵㜵ㅥ㤲㠸〰㍤〸摡ㄵ㐶㥤て㤷〸搰ㄳ㌵扤愹㡦扤〲晣ㅥ敥愰〰㝢㌲愷搵㐲㑣㕤㠰㜶㈶〱摥挹㈶挰㘶㌷㄰㤸㌰㕡㡥㑣㔱㡥㘲㍦づ昹慤慣〲昴㐱搸敡㑢戳㍦㐷户㕤㠰ㄲ愷慡㉥㐶ㄲㄱ攰㐰㠲㑡㘱ㄴ攷㤳㐴㠰㌲搴昴愶㕥昶ち挰戹愷愰〰〳㤸搳㙡㈱愶㔶愰㥤㐹㠰愷戲〹昰愴ㅢ〸㑣㘸慤㐲愶㈸㐷㜱㌸㠷扣㌱慢〰挳㄰戶㠶搳㡣攰攸戶ぢ㔰攱㔴搵㘵㐸㈲〲㡣㈴㘸ㄴ㡣扡ㅣ㉥ㄱ㘰㌴㙡㝡㔳て㜸〵㔸つ㜷㔰㠰㜱捣㘹戵㄰㔳㔷愰㥤㐹㠰摢戲〹㜰慢ㅢ〸㑣戸㕤㠵㑣㔱㡥㘲㉡㠷晣挷慣〲㑣㐳搸㍡㡡收㘸㡥㙥扢〰挷㍡㔵㜵㌵㤲㠸〰挷ㄱ㜴㍣㡣扡〶㉥ㄱ㘰㍡㙡㝡㔳搷㝡〵㔸ぢ㜷㔰㠰ㅡ收戴㕡㠸愹㙢搱捥㈴挰㘵搹〴㔸攵〶〲㤳㝦㌷㈰㔳ㄴ㙦敢㐴づ昹搲慣〲搴㈳㙣㌵搰㌴挲㜸〴㤸攳㔴搵㍡㈴ㄱ〱收ㄲ㤴㠴㔱㌷挱㈵〲愴㔰搳㥢㍡摦㉢挰㡤㜰〷〵㔸挰㥣㔶ぢ㌱戵ㅥ敤㑣〲㥣㤱㑤㠰搳摤㐰㘰㜲昲ㄶ㘴㡡㜲ㄴ㑢㌸攴挵㔹〵㌸〳㘱敢㑣㥡愵ㅣ摤昶㈳攰㙣愷慡㙥㐵ㄲㄱ攰ㅣ㠲捥㠵㔱户挳㈵〲㉣㐳㑤㙦㙡扥㔷㠰摢攰づち㜰〱㜳㕡㉤挴搴ㅤ㘸㘷ㄲ愰㍥㥢〰戳摤㐰㘰昲㤴㔳愲㔱㡥㘲㈵㠷㥣挸㉡挰㘵〸㕢慢㘹㉥攷攸戶ぢ㜰愵㔳㔵昷㈰㠹〸戰㠶愰慢㘰搴㝤㜰㠹〰㔷愳愶㌷㜵㠲㔷㠰㝢攱づち㜰ㅤ㜳㕡㉤挴搴晤㘸㘷ㄲ㘰㕡㌶〱㡥㜴〳㠱挹摤〷㤱㈹捡㔱摣挲㈱㔷㘵ㄵ攰㌶㠴慤摢㘹敥攰攸戶ぢ㜰㤷㔳㔵て㈱㠹〸㜰㌷㐱昷挰愸㐷攰ㄲ〱敥㐵㑤㙦㙡慣㔷㠰㠷攱づち戰㠱㌹慤ㄶ㘲敡㔱戴㌳〹㌰㉣㥢〰㐳摤㐰㘰愲㜹㈳㌲㐵㌹㡡㈷㌸攴㈱㔹〵㜸ち㘱敢㘹㥡㘷㌸扡敤〲㍣攷㔴搵ㄳ㐸㈲〲㍣㑦搰ぢ㌰敡㈹戸㐴㠰㑤愸改㑤昵昷ち昰㈴摣㐱〱㕥〱㍥㘲戵㄰㔳㑦愳㥤㐹㠰㍥搹〴攸敤〶晣ㄳ攱昹捦㈱㔳㍢㈶㌰ぢ㌹攰昸戴㐴㙣〱㘷㕣㍡挷戱㠸戴㝣㕥慡戹㐹愶㠷㍡挵㉢㥡㈶㌶㌵㔷㈴㔲㜳敡㙢ㄶ敤ㄸ㜷ぢ㐷捤㡡㌵㘲昲㌶㠹㌹㕣㥦慦㘹捥㥣㔸㥤ㄵ慦㙡㥡㤷慣㡤㔵㔶晣㉦㑣敥㠲ㅦ㜶㥤捣敢收㈸㙣晦搹㝣㈵㔲㈸ㅣ㈵搸㐲昹㉦㈰愱㝦摡㐹㤶戲㝡愶㠸愵㘸〳搸㘵扢愲㔳ㄳ捤昵戱挲戸㑣捦㑡戹㈰づㄵ㌱㈳㕥搷㈱㍥㜵ㄶ愶㘳㉡㍡挵㐷㈷ㄳ㜵昵㠹挶ㄸ㜷㐶㌷〷㍡㍥㌶ㄳ戳摦㤳㥢㔲〹慥ㅡ敥ㄴ㥦㥡慣㘹㑣捤攱㐴㕥敤愲慥ㄹ㌵㤹昱换㡦㡦㐸㌴愶搰㡤散㐵㤶扢挴慢㘶㌵㉤挰摡昵㜹つ㡤愳㙢收愴晥㈷昶㡡攲㙥㤱㑤㜶㡤捡㔱㌹㌹慡㈰愷攰㍦摤㍦攱户㜱㡥敤攸㉣戱㡤攲㌸㙤㑥㈶㘶捣愳㘰搲〷攷ㅣ昲㘸㘴ㅦ㠶昲㌷愱攴㥦戲昳散㐲摦㝣㍢挷㥡戱㌰摢㌸昵㥢扥㈱㘰㌷挰慤捤ㄸ㑥挷㜷㘰挶㡥㍥戲㜲晢㑡㤴晦搳ㄲ晢晣ㄷ㤱戹捤ㄳ晦㍢〱摣搹㌹㠴戸ㄸ㠰㐷ㄴ捥㑣ㅣ〹慣昹て换㐸㕣㌰㍣㐲㍢㙦㉦㡥挲摣㜱挷昸昸㥡ㄹ戱㝡㑣㜹㌷搴㌴㜷㜶㉡㕣㝢㠰㈵搸㈹㌷㔶摥搴搰㔰挳㐳㡥ぢ挹慢㙡㙢敡㘳〵昱攱昳㥡㥢㈶㈴ㅡ慤㌸㡣ㅣ㤷慥慢㘶㈱㕣㌵ぢ㥤挹改昸ㄴ㉥㠵㤱㌲㜳㌵捤慣㐹㈶㥡㘷㌵㈴㙡ぢ㔸攱扡㤲晦㠹㘳ㄵ㈷㝦ㅥ挴搴㥢晥㉣昱捦㜶㍢㜳捥搸摤㈵㔸㈰㐲改戸晢㜱㐴攷愸㌰晥㔳晦攱㑡〹㝣昰挸ㅦㄴ敢㉦挸㈶扦挰昱㈱收っ㘵㡢捣㐴愲扣㠵㤷㙣攵挳㐹扤㡣㉡挳搶㝢㠰戳挰㜷摥㉢㌰㉤㑥愳㜷〰㈰㌲扥愹愶㙥㔴㑤㉤㙥ち改攰摥ㄲ㔲㠰㕤换㡦㥡愴捤㠵つ攵㤸戰挵ㅡ㥣昹㠹扡㔸戲㠰㡥㉡摣敤㤲挷㈵ㄱ㘱㘷ㅦ㘲㡡㌷㌷㤴㥦㕦㔸㘰敡慢㔲攷㉡㜶愷㡢扤㜷搳㔴〶昲㝦㜵挴㈰㑥㐱㠱㔶㉥慣昵㍥攸㔸㝦㈵愷㔷㔱㈵ㅦㅦ攰〳〲㍥㠴挹㝦つ㐱晦扥挹㕣㘳㠰㤵〸ㄶ㐰㜹㜲㌳〵㔷㍦ㄴ㘰愵㠰㉣㥢挸ㄷ㈲㠵㥥攵づ㘱㘷愵㐳㠱扥㐳㈳㕣㠵愳㍣㔶ㄷ㜱㍥㕦戹慣㠲扢㈳㈷㈷て扢㍡散㕦㉡ㄶ攸ㄶ挹ㅡ慡㘲戲づ㐲敤㡥㈱㠴㍦挲㠸ぢ㜹戲㈰㝦㌵㙦㑤㜸〹㕥㑣戳晥㠶㝦㘴㡢㘰愲ㅡ㤸㔰㐴晤ㄹ㔶ㄳ攷昰㈳ㄱ敥㌵敢ㄳㄲ晦ㄴ㐶扤㡦㉡晦晣愳愸晦㔸愹て㔰攳ㅦ慣㔰昸㌳㐰摡晡〱愹㍥㐴ぢ㝥㐸㕡㝦㘷攲㡦㔰攲㘷㑦晡㔸晣〲摥搶㡦挵㡦搹〲㙦敢㑢㈶㜱㉢敡ㄳㄴ㌴つㄴ昵づ晥ちㄸ敢㙢〲㍦㌵〳晥㐱挰㌷〴㝣〶〰㜷㜲㜸ぢ㙡摢挵挳㑡㐱㠳㜸晦〴〶攲㝤改㐹敡ㄱ敦㕦㑣晡ㅤ㤳㝥〷㠰㕦扣敦攱ㄳ昱㉣㡡㈷㥢敦㉦㠹晡〱㕥ㄱ敡㝢㈶昹ㄱ戵っ愱㝥㠴户㜵愱戶愲㤹〸昵ㄳ㤳戸ㄵ昵㌳ち〶愱戶〲㘳晤㑣攰㉦㘶挰㉦〴㙣㈳㘰ㅢ〰㈲搴慦愸愵㠵攲扤ㅦ〶愱㘴㝤㘶㐴㍥㕣㜴慦ㅥ愱ㄴ捥㐲㉢〷㐶㐵㌰㐰扦㔰㥣㘱㜷㠴攲㥦㘱搹晣㐲㜱晥㕤㠴捡㘳ㄲ㑥挴㘷〸ㄵ㠶户㜵愱㌸㘱㡦ㄷ㙥㤵㘳ㄲㄴ攴捤㔹㝢㍤㘴昶敤㝥㘴ㄴ〰㘳昱㐶㍢挵ㄹ㝤〳㠰㥦㉣㔶㈱〱㥣攴ㄷ愱㍡愲㤶ㄶ㡡昷慢ㄸ㠴敡っっ㡥㈸㑥昴敢愴ㅥ愱扡㌰愹捤愴㔱〰晣㐲㜱㈶扥㤵㈳㡡昳昴㈲㔴㔷㈶攱㠴㝤㠶㔰摤攰㙤㕤愸㝤搰っ㉦㕣敡㘴ㄲㄴ攴捤搹㝤㍤㘴昸戴㔰㍢〳㘳敤㐲㈰㘷晥つ㠰敥〴昴㈰㠰㡢〱㐴愸㕤㔱㑢ぢ挵晢㙥っ㐲敤〶っ㠴攲㠲〰㥤戴慢昴扡〳慣戵㍢㤳敥挱愴㥣扣昷ぢ挵ㄹ晢㔶㡥㈸捥攷㡢㔰㔱㈶攱挴㝥㠶㔰㝢挱摢扡㔰㕣〰㠰ㄷ㤶㐷㌰〹ち昲收㉡〰㍤㘴昸戴㔰挵挰㔸㝢ㄳ挸ㄵ〲〶挰㍥〴散㑢挰㔰〰㐴愸晤㔰㑢ぢ挵㝢㠵っ㐲昵〱〶㐲㜱攱㠰㑥敡㌹愲晡㌲改晥㑣捡㐹㝥扦㔰㥣搹㙦㐵㈸捥晢㡢㔰㈵㑣挲〵〰ㄹ㐲㤵挲摢扡㔰㕣㈸㠰㔷挸㉡㘳ㄲㄴ攴捤搵〲㝡挸昰㘹愱晡〱㘳ㅤ㐴㈰㔷ㄲㄸ〰晤〹ㄸ㐰〰ㄷㄷ㠸㔰〳㔱㑢ぢ挵晢㥢っ㐲つ〲〶㐲㜱㠱㠱㑥敡ㄱ㙡㌰㤳ㅥ挲愴㕣っ攰ㄷ㡡㉢〰㕡ㄱ㡡敢〳㐴愸挳㤸㈴㡥㕡㠶㔰㠷挳摢扡㔰㕣㔰㠰㔷挸ㅡ捡㈴㈸挸㥢慢ち昴㤰攱搳㐲つ〳挶ㅡ㑥攰㠹㘶挰〸〲捡〹攰㈲〴ㄱ慡〲戵戴㔰扣㈷换㈰搴㈸㘰㈰ㄴㄷ㈲攸㕥㍤愷摥㘸㈶ㅤ挳愴㕣㌴攰ㄷ㡡㉢〵㐴愸㜰㈵㈰㙤晥捡挰戵〵㈲摥㔸㈶收㈲㠳っ昱挶挳摢扡㜸㕣㡣㠰㔷挸㥡挰㈴㈸挸㥢㕦㙦㌵つ昸戴㜸ㄳ㠱戱㈶ㄱ戸挴っ㤸㑣挰ㄱ〴㥣づ㠰㠸㌷〵戵戴㜸扣摦捣㈰摥㔴㘰㈰ㅥㄷ㌱攸㕥㍤㐷搹㤱㑣㍡㡤㐹戹攰挰㉦ㅥ㔷ㄹ㌸㐷ㄹ挵㤳捤晦㤷㤰㙢㄰㐴愸愳㤹㠴㡢ㄱ㌲㠴㍡ㄶ摥搶㠵攲愲〵扣㐲搶㜱㑣㠲㠲扣戹㜲㐱て㤹㝤扢㝦〹㡦〷挶㥡㑥㈰㔷㌵ㄸ〰扦㈳愰㥡〰㉥㜴㄰愱㑥㐰㉤㉤ㄴ敦㥢㌳〸㌵〳ㄸ〸挵挵づ㍡愹㐷愸㕡㈶慤㘳㔲㉥㑣昰ぢ戵づ扥㔶㑥㐷慥㔵㄰愱攲㑣挲㐵ぢㄹ㐲捤㠲户㜵愱戸戸〱慦㤰㤵㘰ㄲㄴ攴捤ㄵづ㝡挸昰㘹愱㑥〴挶㥡㑤㈰㔷㍦ㄸ〰昵〴㌴㄰挰〵ㄱ㈲㔴㈳㙡㘹愱㜸慦㥦㐱愸㌹挰㐰㈸㉥㡡搰㐹㍤㐲捤㘵搲㈴㤳㜲〱㠳㕦㈸慥㕡㜰㠴捡晡㈵㤴㙢ㅡ㐴㈸㍥㡣㐰㜱㜱㐳㠶㔰昳攱㙤㕤愸挷搱っ慦㤰戵㠰㐹㔰㤰昷㐶㔸㍤㘴昸戴㔰ぢ㠱戱ㄶㄱ挸㔵ㄲ〶挰㐹〴㥣㑣〰ㄷ㑥㠸㔰愷愰㤶ㄶ㡡昷㉣ㅡ㠴㍡つㄸ〸挵挵ㄳ㍡愹㐷愸挵㑣扡㠴㐹戹搰挱㉦ㄴ㔷㌷戴㈲ㄴ搷㍥㠸㔰㘷㌰〹ㄷ㐱㘴〸戵ㄴ摥搶㠵攲㘲〹扣㐲搶㔹㑣㠲㠲扣戹㘲㐲てㄹ㍥㉤搴搹挰㔸攷㄰挸搵ㄴ〶挰戹〴㉣㈳㠰ぢ㉣㐴愸昳㔰㑢ぢ挵㝢㉦つ㐲㥤てっ㠴攲㈲ぢ㥤搴㈳搴〵㑣㝡㈱㤳㝥ち㠰㕦㈸慥㠲㘸攵搴攳ㅡ〹ㄱ㙡㌹㤳㜰戱㐴㠶㔰㤷挰摢扡㔰㕣㔴㠱㔷挸晡〳㤳愰㈰㙦慥慣搰㐳㠶㑦ぢ戵〲ㄸ敢㔲〲戹敡挲〰㔸㐹挰㉡〲戸㄰㐳㠴扡っ戵戴㔰扣㕦搴㈰搴攵挰㐰㈸㉥挶搰㐹㍤㐲㕤挱愴㔷㌲㈹ㄷ㑥昸㠵攲㙡㠹㔶㠴攲㈵ㄸㄱ敡㉡㈶攱愲㡡っ愱搶挲摢扡㔰㌹晣戱㠶㘱㕡搷㐸ㄲ愷愲戸〲㐳て搹㈳搴戵挰㔸搷ㄱ㤸㘷〶㕣㑦挰つ〴戰㘷ㄱ㙡ㅤ㙡㘹愱㜸㡦慢㐱愸㥢㠰㠱㔰㕣戴愱㝢昵〸戵㥥㐹㙦㘶㔲㉥戰昰ぢ挵㔵ㄵ慤㥣㝡㕣㜳㈱㐲摤挲㈴㕣㝣㤱㈱搴㙤昰戶㉥㔴㜷㌴ㄳ愱㙥㘷ㄲ㡣㔷摥㍤攰搵㐳昶〸㜵〷㌰搶㥤〴敥㙡〶摣㐵挰摤〴㜰㘱㠷〸㜵て㙡㘹愱㜸慦慥㐱愸晢㠰㠱㔰㕣摣愱㝢昵〸㜵㍦㤳㍥挰愴㕣㠸攱ㄷ㡡慢㉦㕡ㄱ㡡㙢㌳㐴愸〷㤹㠴㡢㌴㌲㠴㝡ㄸ摥搶㠵攲㘲づㄱ敡ㄱ㈶搱㐲㜱㐵㠷ㅥ戲㐷愸㐷㠱戱ㅥ㈳㤰慢㍤っ㠰挷〹搸㐸〰ㄷ㠰㠸㔰㑦愰㤶ㄶ㡡昷ㅣㅢ㠴㝡ちㄸ〸挵㐵㈰㍡愹㐷愸愷㤹昴ㄹ㈶攵㠲つ扦㔰㕣愵搱㡡㔰㕣挳㈱㐲㍤挷㈴㈳㔰换㄰敡〵㜸㕢ㄷ慡〲捤㐴愸㑤㑣愲㠵ㅡ〹慦ㅥ戲㐷愸ㄷ㠱戱㕥㈲㜰㤴ㄹ昰㌲〱慦㄰㌰ㅡ〰ㄱ敡㔵搴搲㐲昱摥㘹㠳㔰慦〳〳愱戸㔸㐴昷敡ㄱ敡㑦㑣晡〶㤳㜲㘱㠷㕦㈸慥收㘸攵㌳㡡㙢㍤㐴愸㌷㤹攴㘸搴㌲㠴㝡ㅢ摥搶㠵㍡ㄶ捤㐴愸捤㑣愲㠵攲ちㄱ㍤㘴㡦㔰敦〰㘳扤㑢㈰㔷㡦ㄸ〰㝦㈱攰㍤〲戸愰㐴㠴㝡ㅦ戵戴㔰扣摦摢㈰搴〷挰㐰㈸㉥㉡搱㐹㍤㐲㝤挸愴ㅦ㌱㈹ㄷ㠰昸㠵攲慡㡦㔶㡥㈸慥〹ㄱ愱㍥㘶ㄲ㉥づ挹㄰敡㔳㜸㕢ㄷ㡡㡢㐸㐴愸捦㤸㐴ぢ挵㤵㈴㝡挸ㅥ愱晥づ㡣昵㌹㠱㕣㘵㘲〰㝣㐱挰㤷〴㜰攱㠹〸昵ㄵ㙡摢㠵㌲ㅦ㔱晦〰〶㐲㜱昱㠹㑥敡ㄱ敡ㅢ㈶摤挲愴㕣㈸攲ㄷ敡っ昸ㅣ愱㉡㤹㠵㥢晦㈷っ搷㡥㠸㔰晦㘴㤲愵愸㘵〸昵ㅤ扣慤ぢ㜵㌶㥡㠹㔰晦㘶ㄲ昴㈲敦㜳攰搵㐳㘶搷敥㑦㤸敦㠱戱㝥㈰㤰慢㔱っ㠰ㅦ〹昸㠹〰㉥㔰ㄱ愱戶愲㤶ㄶ㡡昷摦ㅢ㡥愸㕦㠰㠱㔰㕣愴愲㤳㝡㠴摡挶愴扦㌲㈹ㄷ㤴昸㠵扡っ扥㔶㡥愸搵㠰㠸㔰㈱捣㈰愹换㔱换㄰ち戳〶㙤㄰㡡㡢㔲㐴愸㕣㈶搱㐲㜱㘵㡡ㅥ戲㐷㈸摣挶㡣㘷㡡ㄱ挸㔵㉢〶㐰㤸㠰づ〴㜰㈱㡢〸㔵㠰㥡㐷㈸攳㘷㔴〴ㄸ〸挵挵㉣㍡愹㐷愸㐲㈶敤挸愴㕣㜸攲ㄷ㡡慢㑤㕡昹㡣攲㕡ㄴㄱ慡㌳㤳㜰㔱㑡㠶㔰㌶扣慤ㅦ㔱㕣扣㈲㐲敤挰㈴㕡㈸慥㘰搱㐳昶〸搵ㄵㄸ㙢㐷〲戹扡挵〰攸㐶挰㑥〴㜰挱㡢〸戵㌳㙡㘹愱昸散〳挳ㄱ搵ㅤㄸ〸戵挱㤳搴㈳㔴て㈶摤㤵㐹㥦〰挰㉦搴㔳昰戵㜲㐴㍤つ㠸〸戵ㅢ㤳㍣㠳㕡㠶㔰㝢挰摢扡㔰㕣攴㈲㐲敤挹㈴㕡㈸慥㜴㌱攸㄰〵挶㉡㈲㤰慢㘰っ㠰扤〸攸㐵〰ㄷ挶㠸㔰挵愸愵㠵攲㌳ㅣっ㐲敤〳っ㠴攲攲ㄸ㥤搴㈳搴扥㑣扡ㅦ㤳㙥〶㐰〶摢㥢㌵㜷戰昹㥣づ昵捦昲〵㘶㘰愵㠷㌸攷㘲慢㥡ㄷ搵㘳晥㥢㐵捥晡㌹㈵捥㕦㐶挴㠷戹挸愶㘴㥥ち攵昹㙦㐷㑦户㝤ㄶㅤㄷ㜶昳摤敡㉦捤ㄸ㜹〷愳挹㝦昳攷攰敤散改昶ㅣ昸昶晢㝥搹㠶㕢戸㉦㠶搸㙤㐲愲㌶搹㤴㙡㡡㌷㐷慢戰戶㈳捡㐷㈷挴㐳愱搲攱昹㙦㈰愳戱㑦ㄲ换㙢攴㠳摥收昳㔶攲挸散挶愶〵㡤㌲㥡晣ㄴ㥦㈰㈱㝡㜵攸挰㙥㈲散㠷㕢㉦㠸㘷㜳㕡㤸㡤慤〳㘰㍢攵摡㥣㔷攵㘶㜳㙥㔵ち㥣㐸㤵〲㈷㔳戹攵㝦㡣㐲㕢㘷㌶㤹ㅢ㤷㕦㙢㔵㥤㡡攵㜵攸愰昶昶㍤愷㈰㌰㈳㥡扥搱㍢ㅣ收㠴㘸晥敢愰摣戶㐶㤹㡡戲㌱㍦换慤〳㌱〴慢ㄴ㈶㘲㝦㠲㠱㜳㐰攱㌲搸捥攵㈳慡㍤ぢ㍢挲晤攰敢〸㥦捣昸攲㐱㝣愹昰㐱昰散〰㑦收㠳昵挲晤攱敥ち㌷敥㕥搶昷㌳昳㄰戲㍦㜵戳㕢㔱㜶㕢㐴㜳㌰愰捥敤扣㌲㙦㑡搷㘰戸㌸㔲㜹㜳摥㤴〷慥㝡〶㉣㜹戸㈰㠰搵搸㠰㜰㜷慢愷攰攱㉥捦摣㘵㥣㍤㈵挲ㅡ〲㡢㕤挶㤹㔲㙥㌶㘷㑢愵挰愹㔱㈹㜰㝡㤴㥢攲慣㈷㜷㥢㝡〲改㈸愹㐸㌳ㄴ〹慣㘱㌰ㄱ㥢ㄳ㥦㤲㤴搲㔸搴挲㈲㝤㡢㘴㙤㑥㠸攲㕦㑣㘵搰散㐷㌳㥡挱㜷㤹㕡㈶㍡改慡㠴㉢捤散㐷㌴ㄱ㘶昷愱戳㈰戳㝢攰つ㌲晢㐹昷㌳〱愹挰㙣㉢敡摣㙣㑥㙦㑡攱ㄷ㕤攰㝣㈶㌷㍣愲挳㘵㜶㤷㤷搹㈴づ㙦㌲㑣挴㔶〰愰㠰㠹ち晡㝣捣㜲㜴戰㠴㠸〳㘹㡥㈲㑣㤸攵㈱㐸㐲搶㌱㜰愵㤹㠵攱ㄵ㘶敢㡣捣慥㌷㌲敢愰晢㤹㡥㔴㘰㔶㠰㍡㌷摢搲㠵㠸㉥ㄴ扡〵搵ㄹ〵搹㘷搷㝡㤹㔵㜳㜸㈷挰㐴散㉥〰愰㘰㘶㘶敢攰〰㈲〶搲捣㘴㔳㘱搶ㄵ㐱㘱㤶㠰㡢〵搴㐳慡ㅢ慣㌰㕢㘹㘴戶挲挸㙣㈷摤㑦〳㔲㠱搹捥㑣㠵捤摥㐵ㄷ扡敢㐲て户愰㜶㐳㐱㤸㕤攲㘵搶挴攱捤㠱㠹搸扢〳㠰㠲㜳昸㌹晢㑣昶ㅥて㐹㝢てㅤ㈴ㄵ㜹摡㥦㜵ㄸ㑢ぢㄱ㔴㔱〴㠵搹㈲搶攰㤶昷㕥昰ち戳戳㡤捣㤶ㅡ㤹㜱〶㔰〶㜱㉡㉣㤸ㄵ愳捥捤收㡣㥦ㄴ昶搱㠵㝤摤㠲敡㠳㠲㌰㍢挳换㙣㌱ㄲ㔸㑢㘰㈲㜶㕦〰㈴愹改㘸摣㕦〷换㤱㕥ㅥ㈹㘸㥤挳愶戲捦㑡㄰ㄴ㘶换攰㑡㌳㉢㠵㔷㤸捤㌷㌲㙢㌶㌲攳㤴㥤っ攲〲㔸㌰敢㠷扡㄰攲ㄴ㥤ㄴ晡敢挲〰户愰〶愱㈰捣㤲㕥㘶ㄷ㜱㜸换㘱㈲昶㘰〰㈴愹㠹搹㈱㍡㌸ㄶ改攵戹㠵搶㉡㌶ㄵ㘶㠷㈱㈸捣㔶挳挵〲敡戸ち〰㉢捣攲㐶㘶㜵㐶㘶㐳㜵㍦㙢㤰ち捣㠶㌱ㄵ㌶㝢戸㉥㡣搰〵㑥愲㜱㔳愳㔰㄰㘶㌳扣捣慥收昰搶挲㐴散搱〰愰㘰㍥ㅡ挷攸愰ㅣ㡤㔳〸㍢㠲收㈶戴㔰㘳ㄱㄴ㘶敢㔹㘳㘷㝣㡦㠷㔷㤸㑤㌳㌲㥢㙡㘴挶〹㌰ㄹ挴慤戰㘰㌶ㄱ㜵㙥昶㈴㕤㤸慣ぢ㥣攱攲愶愶愲㈰捣愶㜸㤹摤㡥〴搶ㅤ㌰ㄱ晢㐸〰㈴愹㘹㥦㑤搳㐱摥㔲㉣㑦㘵戴敥㘷㔳搹㘷㐷㈳㈸捣㌶挰㤵㘶㜶㉣扣挲㙣㤴㤱㔹㠵㤱ㄹ㘷慣㘴㄰㡦挰㠲搹昱愸㜳戳愷敢挲敦㜴愱摡㉤愸ㄹ㈸〸戳ㄱ㕥㘶㡦㜱㜸㡦挳㐴㙣㑥㌶㐹㔲ㄳ戳㍡ㅤ慣㐶㌷搶〹㌴捦戲愹㌰㡢㈳㈸捣㥥㠷㉢捤㙣ㄶ扣挲㙣愰㤱㔹㝦㈳戳㠴敥攷㈵愴〲戳ㄳ㔱攷㘶捦搶㠵㝡㕤攰ㅣㄲ㌷㌵〷〵㘱搶捦换散ㄵづ敦㔵㤸㠸捤搹㈱ㄴ捣㥦晡㐹ㅤ挴昷㐵攷㤹㤳搶㕢㙣㉡捣㥡ㄱㄴ㘶㥢攱㑡㌳㥢て慦㌰摢挷挸慣搸挸㙣㠱敥攷㍤愴〲戳㠵愸㜳戳ㄷ改挲㐹扡挰㐹ㅦ㙥敡㌴ㄴ㠴搹㕥㕥㘶㝦攵昰㍥㠰㠹搸㡢〱㐰挱捣㙣㠹づ㌶㄰挱㘵扣搶㘷㙣㉡捣捥㐰㔰㤸㝤づ㔷㥡搹㔲㜸㠵搹捥㐶㘶摤㡣捣㌸㠹㈳㠳昸ㅡㄶ捣捥㐶㥤㥢㝤㡥㉥㥣慢ぢ换摣㠲㍡ㅦ〵㘱搶搵换散ㅢづ㙦ぢ㑣挴收晣㡢㈴㌵ㅤ㡤ㄷ敡㈰㙦摢㤵愷㙣㕡㍦戰愹㌰㕢㡥愰㌰晢〹慥㌴戳㑢攰ㄵ㘶㘱㈳戳㍣㈳㌳捥扡挸㈰戶挱㠲搹ち搴戹搹㤷敡挲㑡㕤㔸攵ㄶ搴攵㈸〸戳ㅣ㉦戳摦㌸扣㔰㍥㤹㜱挲㐴㤲㥡㤸㕤愹㠳㈷愳ㅢ㜹㤴愷搵〱慤ㅣ㘶㔷㈱㈸捣昸挴昳㌴戳戵昰ち戳敦户㥡扥㌷㝥〷敦ㅢㄸ㑡收㌷攲㙢㜴㍦㥤㤰ち捣慥㐵㥤㥢捤㘹ㄱ㈹㕣慦ぢ㥣〷攱愶㙥㐲㐱㤸晤ㄳ㈹㕦㐷㑡〶慣㉥ㅣ㥥つㄳ戱搷挳㤱㤵搹捤㍡㜸〶㕢㥤㐹戳ぢ㥢捡㍥扢〵㐱㘱搶〳慥㌴戳摢攰ㄵ㘶㥦ㅡ㤹㝤㙣㘴㜶扢敥㘷㜷愴〲戳㍢㔰攷㘶㜳ㅥ㐳ち㜷改〲㈷㉥戸愹晢㔰㄰㘶ㅦ㜹㤹敤挹攱㐵㘱㈲昶晤〰㘴㘵昶㠰づ㉥㐳㉥㜹㔰愹戵㉦㥢ち戳〷ㄱㄴ㘶扤攱㑡㌳㝢ㄸ㕥㘱昶愶㤱搹ㅢ㐶㘶㡦攸㝥づ㐰㉡㌰㝢ㄴ㜵㙥昶㘳扡昰戸㉥㙣㜴ぢ敡㈹ㄴ㠴搹敢㕥㘶〷㜲㜸愵㌰ㄱ㥢㜳〸㔹㤹㍤愳㠳扣㌵㔶㥥㤰㙡ㅤ捣愶挲散㌹〴㠵搹㘰戸搲捣㕥㠰㔷㤸㍤㘳㘴昶㤴㤱搹㈶摤捦㄰愴〲戳ㄷ㔱攷㘶扦愴ぢ㉦敢挲㉢㙥㐱扤㡥㠲㌰㝢挲换㙣㈸㠷㌷っ㈶㘲昳愲㝦㔶㘶㙦攸㈰敦㜹㤵㐷戳㕡愳搹㔴㤸扤㠹愰㌰慢㠴㉢捤散㙤㜸㠵搹㝤㐶㘶昷ㄸ㤹㙤搶晤㑣㐰㉡㌰㝢〷㜵㙥㌶㉦敤㑢攱㉦扡昰㥥㕢㔰ㅦ愰㈰捣敥昲㌲㥢挴攱㑤㠶㠹搸ㅦ〲㤰㤵搹㐷㍡挸㥢㔹攵昹慦搶㔱㙣㉡捣㍥㐶㔰㤸ㅤ〳㔷㥡搹愷昰ち戳㜵㐶㘶搷ㅢ㤹㝤愶晢㤹㡥㔴㘰昶㜷搴㠵搰攷扡昰㠵㉥㝣改ㄶ搴㍦㔰㄰㘶搷㝡㤹㔵㜳㜸㈷挰㐴散㙦〰挸捡㙣㡢づ摥㐰㘶敢㘸㘶戲愹㌰晢㈷㠲挲㉣〱㔷㥡搹㜷昰ち戳㤵㐶㘶㉢㡣捣晥慤晢㘹㐰㉡㌰晢ㅥ㜵㙥昶て扡昰愳㉥晣攴ㄶ搴㉦㈸〸戳㑢扣捣㥡㌸扣㌹㌰ㄱ㝢ㅢ〰㔹㤹晤慡㠳户愰ㅢ㜹攲慤戵㠰㑤㠵ㄹ㥢〹戳㐵㜰愵㤹昱扡户㌰㍢摢挸㙣愹㤱ㄹ慦㝥换㈰㑥㐵㉡㌰攳㤵㙥㙥㌶慦㜶㑢㠱㤷戶愵搰挱㉤㈸㕥戵ㄶ㘶㘷㜸㤹㉤收昰㤶挰㐴㙣㕥戸㈶搸㜸戵㠰ㄷ戴㈵挸晢㑡攵㔱扢搶㌹㙣㉡捣攴㐲㌵晤换攰㑡㌳戳㠱ㄷ㘶昳㡤捣㥡㡤捣㜶搰晤㕣㠰㔴㘰挶㑢搳摣㙣㕥㥥㤶〲慦㐵㑢㠱搷愳戹㈹㕥㘶ㄶ㘶㐹㉦戳㡢㌸扣攵㌰ㄱ扢〷〰〴ㅢ㤹昱ち戴〴㜹挳愸㍣捦搷㕡挵愶挲㑣慥㉣搳扦ㅡ慥㌴㌳㕥㔹ㄶ㘶㜱㈳戳㍡㈳戳㍤㜵㍦㙢㤰ち捣愲散ㄴ㥢捤敢挹㔲攰挵㘳㈹昰〲㌲㌷挵敢挲挲㙣㠶㤷搹搵ㅣ摥㕡㤸㠸扤㉦〰〴ㅢ㤹昱㤲戱〴㌷ㄲ昱〴捤㡤㙣㑡㘶㜶㙦ㅤ㕣㉦挳挹㍦〰昵㐳㝤㔷㈸捤昷㠱昵昵㍦㠴㜶㈴ㅥ㉡扢㠸ㄷ愵㜲㜱〳㡣㜳摢㐸㕥捥㈱晦㔹㉥㕥〳攵㕤㘳㝣攷㑦〳敢晦㐳ㅥ敥慦敤搷㤹㤹㜱㑦扣慤㍦㠲㜰㤷〳㐱ㄷ晦㠶挲㜸㝢戶㉤㐳摤捡㌰攷摦〲昷㕦㝢㔸㤷㔲摤㘲扡㉡扡㘴㜸晥〷㡢慦晥昶收㐳昷㕥㜳晢㙦敥扦㡢晦扣戸攱㡡户㝡㉤ㄹ扡昵戴ㄳㅦ㙥晥挳搱㐳搵挱㘸㔱㡣㍣晥攷ㅢㅥ〱㕡敦攲扥㤶挰〳ㅥ㈷扢〱晦〳ㅥ敤挱挸㠴ㄷ搶㜰挸捥㔲㐳㔰攱づ㔳ㄳ搱㠲㉡〹戱扢㐹㙣㈸摣敤㈳㌶㑣户挸㐶散昲搵摣㥥ㅦ晡挰ㅥ㘷㝤㜹挴〳㔷つ㔵愳搱愲搸㐰慣㌲ㅢ戱㌱㙥挰晦攰㐶扢ㄲ㤹昰ち㔹ㅢㅣ㘲ㄳ㔰ㄱ㘲愳扣挴ㅥ㈲戱㐹〸戵㡦搸㘴摤愲捤挴㡥㐲㡢㘲〳戱攱搹㠸つ㜳〳晥〷㌲摡挷㈰ㄳ㕥㔸㉢攲㄰㥢㡥㡡㄰㍢摣㑢散㐹ㄲ慢㐶愸㝤挴㑥搰㉤戲ㄱぢㅣ㡡㌳搱愲搸㐰㙣㜰㌶㘲㠳摣㠰晦㐱㡢㜶〲㤹昰ち㔹捦㍢挴ㅡ㔰ㄱ㘲〳扤挴㌶㤱㔸ㄳ㐲敤㈳㌶㐷户挸㐶㉣㜰㈸昲捡㘷戱㠱㔸㔹㌶㘲愵㙥挰晦〰㐵㝢ㄱ㌲攱㠵㈷摡㍡挴㑥㐵㐵㠸㤵㜸㠹晤㠹挴ㄶ㈳搴㍥㘲㑢㜴㡢㙣挴〲㝢散ㅣ戴㈸㌶㄰敢㥤㡤搸㝥㙥挰晦㘰㐴㝢ㄹ㌲攱㠵㡦㈱㠷搸〵愸〸戱㝤扣挴摥㈵戱㡢㄰㙡ㅦ戱攵扡㐵㥢㠹慤㐲㡢㘲〳戱愲㙣挴愲㙥挰晦挰㐳㝢㌵㌲攱㠵㝢ㅤㅤ㘲㙢㔰ㄱ㘲㝢㜸㠹晤㡤挴慥㐶愸㝤挴搶敡ㄶ㙤㈶挶换㥥挵〶㘲㍤戲ㄱ敢敥〶晣て㌲戴搷㈳ㄳ㕥㔸づ攳㄰扢ㄵㄵ㈱戶戳㤷搸㤷㈴㜶㍢㐲敤㈳㜶㠷㙥㤱㡤㤸㜳㡥㙤ㄸ㝡㜲户摢㐶㝦㜸搲㡡愱敡㝥戴㈸㌶㄰摢㈱ㅢ㌱摢つ昸ㅦ㔰㘸㙦㐰㈶扣㐲搶户づ戱㐷㔰ㄱ㘲㥤扤挴晥㐵㘲㡦㈱搴㍥㘲㡦敢ㄶ㙤㈶昶㉣㕡ㄴㅢ㠸㔹搹㠸ㄵ戸〱晦㠳〷敤攷㤱〹㉦㉣扢㜱㠸扤㠴㡡㄰ぢ㝢㠹晤㑣㘲慦㈰搴㍥㘲慦敡ㄶ搹㠸〵㍥㍣摥㐲㡢㘲〳㌱㤵㡤㔸挸つ昸ㅦ㈸㘸㙦㐶㈶扣㐲ㄶ晦晦㔷㥤㜲搵㝢愸〸戱㕦㝦昲㝣昳挸㐵戰换㕦ㄱ㙡ㅦ戱て㜴㡢㙣挴〲ㅦ昷㥦愱㐵戱㠱搸㑦ㄸ㡤昱㉢搵㡦㙥挰晦愰㐰晢㜳㘴挲ぢ户㐵㍡挴扥㐶㐵㠸㝤敦㈵㔶㐸㘲摦㈰搴㍥㘲㕢㜴㡢㌶ㄳ晢〱㉤㡡つ挴扥捤㐶㙣㡢ㅢ昰㍦〰搰晥〹㤹昰挲ㄳ㥣ㅤ㘲摢㔰ㄱ㘲晦昰ㄲ摢㤱挴㝥㐳愸㝤挴〸㤷ㄶ搹㠸〵づ挵づ㠰ㄷㅢ㠸㝤㥥㡤搸摦摤㠰晦挱㝥戶㠵㑣㐲慣㠷㐳慣ㄳ敡㐲散㔳㉦戱㥥㈴搶〵㈱扣摡昱敤摥搶㉤摡㑣㙣ㄷ戴㌰ㄱ晢㌰ㅢ戱て摣㠰晦㠱㝤㜶て㘴ㄲ㘲㐵づ戱摤㔱ㄷ㘲敦㝢㠹昵㈲戱㍤昵㌰㐱捥戳戵昰戳㈵慡㕢㘴㈳ㄶ㌸挷昶㐵ぢㄳ戱捤搹㠸扤敤〶晣て攲戳㝢㈳㤳㄰敢敤㄰㍢〰㜵㈱昶愶㤷㔸㕦ㄲ㍢㔰て搳挳ち挵ㄶ㠸㤵敡ㄶ㙤㈶㜶㌰㕡㤸㠸扤㤶㡤搸慢㙥挰晦㠰㍤㝢㌰㌲〹戱㌲㠷搸㄰搴㠵搸换㕥㘲〷㤱搸㔰㍤捣㌶ㄳㅢ愶㕢戴㤹搸㘸戴㌰ㄱ㝢㍥ㅢ戱攷摣㠰晦挱㜹㜶㈵㌲〹戱挱づ戱〹愸ぢ戱㘷扣挴づ㈵戱㐹㝡㤸㙤㈶㌶㔹户挸㐶㉣昰攱㜱ㄴ㕡㤸㠸㙤捣㐶散㜱㌷攰㝦㈰㥥㝤っ㌲〹戱攱づ戱改愸ぢ戱㐷扤挴捡㐹慣㕡て戳捤挴㑥搰㉤戲ㄱぢ㥣㘳㌳搱挲㐴㙣㐳㌶㘲て戸〱晦㠳敥散〴㌲〹戱㑡㠷㔸〳敡㐲散㍥㉦戱㜱㈴搶愴㠷搹㘶㘲㜳㜴㡢㤶㠹㜹扥㉢㉥㐰ぢㄳ戱㍢戳ㄱ扢挳つ昸ㅦ㘰㘷㉦㐲㈶㈱㜶㠴㐳散㔴搴㠵搸㙤㕥㘲㔵㈴戶㔸て戳捤挴㤶攸ㄶ㉤ㄳ昳㕣昳㌸〷㉤㑣挴搶㘷㈳㜶㤳ㅢ昰㍦㤸捥㕥㠶㑣㐲散ㄸ㠷搸〵愸ぢ戱㜵㕥㘲挷㤱搸㐵㝡㤸㙤㈶戶㕣户挸㐶㉣㜰㡥慤㐲ぢㄳ戱㙢戲ㄱ㕢敢〶晣て㥣戳㔷㈳㤳㄰慢㜱㠸慤㐱㕤㠸㕤攵㈵㔶㑢㘲㔷敢㘱戶㤹搸㕡摤㈲ㅢ戱挰㌹㜶㈳㕡㤸㠸慤捥㐶散㌲㌷㄰㜸㤰摣㝡㘴㙡敤㐱㜲㥥晦昹㔸ㄷ㤰捡㡦㜳㘱㘴㘱摣㜱昳慡㈶㔶搷㈶敡敢㘵㘱㙡㐷㍣昷㈹㠹晦晤搷㜸㍣摥っ㑦㝢挲晦ㅤ搸㕤㘷㠹挷㥥昱㌱㍡晡挹㐲㤶搴搸㌸ㅣ㥦㤴挴愳㠶㍡挴㉢㔳㜸㉣㕤㕤〱晥昷㐵捤捤昸㍦ち晦㉦㍣ㄴち㑢㠵昳㥣㈵㠹捥攳愰㡣慢㜴戹晣戶㠵攷㜵㙤搷㐳晦㕦扤㜲昸戸愸晦散〹㜵攱〴づ㌱㝤戳㝥㥤攷〱㘸㜹㙡㈵㜶戱㌳㠹扥㈴昴㥢㜳散攵攰㌶㘷攰挳昵㌰晣摦昲挸㘵㝥㤸㠸搵〰㡦慣搶ㄶㄳ捡攷㠵㘳㍦㌹慥㥢收ㅤ㔰㈱摦晦㥢慢戰㔰慦㙢㘶㉦㡡搷㙤㜹ㄴ㠵㥢戲づ㙤戹㜱㘸㜳㌹〶づ㙤晢戰㔲㤹挳㔲扣散换愱改㑤㙤㜰㍢戳搸㔹㥥㍡捦㤸㜸㐱㌰昱㈲㕦㘲㕥㜶捤㐸捣㙢㤹㘴㘱㔱攰㍣戵搴㤸昸搴㘰攲挵扥挴扣散㤹㤱昸㜹㥤搸ㄹ昱㘹挶挴㘷〶ㄳ㥦攵㑢扣挹㥦㤸搷昲㍣㈳㕥㘸㑣扣㉣㤸昸昷扥挴扣散㤷㌱攲捤㤹㠹㤳挶挴ㄷ〵ㄳ㕦散㑢捣换㙥ㄹ㠹㜹㉤换㌳攲㝡㘳攲㑢㠳㠹㔷昹ㄲ昳戲㔷㐶攲捦摤挴攱搵㐰㥡捦㡥戸戱戳㉢㠲㥤慤昱㜵昶愵扦㌳㕥摦ㄱㄶ散㉣㑦㥤㘰㑣㝣㑤㌰昱㜵扥挴扣ㄴ㤴挱攲㈷㥤搸㌹〴㡦㌵㈶扥㌱㤸㜸扤㉦㌱㉦挵㘴㈴㔶〰挸㠸㥤㐳㜰慡㌱昱慤挱挴户晢ㄲ攷愲㥥㤱搸捡㑣㍣搱㤸昸敥㘰攲㝢㝤㠹ぢ晤㠹㜷搰㠹ㅤ㈹挶ㄸㄳ㙦〸㈶㝥挸㤷㜸㐷㝦攲ㅥ㤹㠹㐷ㄸㄳ㍦ㄶ㑣扣搱㤷戸愷㍦㜱㤱㑥散㘸㝣㤸㌱昱搳挱挴捦晡ㄲ昷昲㈷敥㥤㤹㜸愰㌱昱愶㘰攲㤷㝣㠹晢晡ㄳ㤷㘵㈶㉥㌵㈶㝥㉤㤸昸㑦扥挴〷昹ㄳて搶㠹㥤㥤搷挷㤸昸慤㘰攲捤扥挴㠷晡ㄳて搷㠹ㅤ㡤㡢㡤㠹摦ぢ㈶晥慢㉦㜱戹㍦㜱愵㑥扣ㅡ㠵㍣戵㠷㌱昱摦㤸㈵昳捦搵㈷㜴昱㥥㈷攷慦愸ㅡ㠷㝡挶〹㜲〴ㅣ㥥㌳慦扢㌱昱攷挱挴㕦晡ㄲ㔷昹ㄳㅦ愳ㄳ㍢ㅡ㜷㌵㈶晥㈶㤸昸㕢㕦攲攳晣㠹㙢㜴㘲㐷攳㡥挶挴晦づ㈶晥挱㤷戸搶㤷㌸㝦㌶ㅣ㙤晥㤶挴改敤ㅤ昱㝤㤲晦ぢ㔹㍣摤㤵捦〸敤㕢㡦㙦㍢㙤㜸㈴敢㑦攸㐷昱敢つ㜳㔸㕢摤〲㉢㙡㉥㉡ㅣ㠶昵㌳扤㈹㌷㘴晤攲ㄶ〴挳敦づ㠲搹㐶敦㈲㡤昹搵㡢攱搷〰挱晣㐶㉦扦〱㐸㕦愱づ㑥㐱昲㥣愹㌱㡡㕥晥㌱ㄷ㑣㡥ㄷ戳㑣㘳㜲改晤扤挶攴㜹㌱ㄷ㘹㑣㍥扤ㄷ㙢㑣搸㡢攱㥦㑣ㄹ㑦〷㝡昹搷㔲晡㉡昰㘲慥搰ㄸ㡢㕥晥㤱ㄳっㅦ㉥㈹攳愵㍥搷㘸㑣㈱扤搷㘹㑣㐷㉦㠶㝦㝦愴慦㑥昴慥搷㤸捥㕥っ晦㤴〸愶ぢ扤户㙢㡣敤挵摣慤㌱㍢搰换㍦〸㌲㥥慥㕥捣〶㡤搹㤱摥㠷㌴愶㥢ㄷ挳捦㙡改㙢㈷㝡㌷㙡捣捥㕥っ㍦㜶〵戳ぢ扤晣挴㤵扥扡㝢㌱㥢㌴愶〷扤晣昰ㄴ捣慥㕥捣㙢ㅡ搳㤳摥㍦㘹捣㙥㕥っ㍦搷愴慦摤改摤慣㌱㝢㜸㌱晣㠸ㄲ捣㥥昴昲搳㐹晡㡡㝡㌱晣戴ㄱ㑣ㄱ扤晣愰ㄱ捣㕥㕥っ㍦㌸〴搳㡢摥㉦㌵愶搸㡢攱㘷㠰㘰昶愶㤷愷扦攴搹挷㡢攱改㉣㤸㝤改攵㤹㉣㤸晤扣ㄸ㌹慤㜸㐶昵㠶㔷㙦㌶㑦㉦昹㔹摣〷㕥㑣愱挸㠹ㄵ㐰昱〴ㄳ搴晥づ㑡㑥慤〰㡡愷㤸愰㑡ㅣ㤴㥣㕣〱ㄴ㑦㌲㐱㤵㍡㈸㌹扤〲㈸㥥㘶㠲敡攷愰攴〴ぢ愰㜸愲〹慡扦㠳㤲㔳㉣㠰攲愹㈶愸㠱づ㑡㑥戲〰㡡㈷㥢愰〶㌹㈸㌹捤〲㈸㥥㙥㠲㍡挴㐱挹㠹ㄶ㐰昱㠴ㄳ搴㘱づ㑡㑥戵〰㡡愷㥣愰づ㜷㔰㜲戲〵㔰㍣改〴㌵捣㐱挹改ㄶ㐰昱戴ㄳ搴〸〷㈵㈷㕣〰挵ㄳ㑦㔰ㄵづ㑡㑥戹〰㡡愷㥥愰㐶㌹㈸㌹改〲㈸㥥㝣㠲ㅡ攳愰攴戴ぢ愰㜸晡〹㙡慣㠳㤲ㄳ㉦㠰攲〹㈸愸昱づ㑡㑥扤〰㡡愷愰愰㈶㍡㈸㌹昹〲㈸㥥㠴㠲㥡散愰攴昴ぢ愰㜸ㅡち㙡㡡㠳㤲ㄳ㌰㠰攲㠹㈸愸愹づ㑡㑥挱〰㡡愷愲愰愶㌹㈸㌹〹〳㈸㥥㡣㠲㍡㕡㔰戶㍥つㄵ捦㍣戹ㄲ㜵攳㡦捥慣攵〸戴㉤㔰㜸愶㡣づ慣昳〵㜸㝥㐹㡢ㅢ㝣〱㥥㔲ㄲ戸摥ㄷ攰㔹㈴㠱敢㝣〱㥥㌸ㄲ戸搶ㄷ攰戹㈲㠱㙢㝣〱㥥ㅥㄲ㔸敢ぢ昰㡣㤰挰搵扥〰㑦〲〹㕣攵ぢ昰戸㤷挰ㅡ㕦㠰㠷扡〴慥昴〵㜸㜴㑢攰ち㕦㠰〷戴〴㉥昷〵㜸っ㑢㘰戵㉦挰挳㔶〲㤷昹〲㍣㔲㈵戰捡ㄷ攰挱㈹㠱㤵扥〰㡦㐷〹㕣敡ぢ昰㄰㤴挰ち㕦㠰㐷㥤〴晥攰ぢ昰㐰㤳挰㈵扥〰㡦㉤〹㕣散ぢ昰㜰㤲挰昲捣㐰攱晦〳㙡㉦扤㔵</t>
  </si>
  <si>
    <t>㜸〱捤㝤〹㜸ㄴ㔵昶㝤㕥㤲㙥㔲捤㔶ち愸㉣ち㐱愳㈰ㄸ㔹〵㔴㘴㐹搸㔷〹㥢ち㠶㤰㜴㈴㤰〵搳〹㥢㍡㍡㉡愸㠸捡愸愸㈸㠸ㅢ㈸挲㌸㍡㡡㠲愲㌳㡡㍡㉥㌸㉥㠸ち攲戸挴㕤㜱㕣挶㜱搷晦㌹户敡㈵搵㔵慦ㄲ㌲扦昹㝦摦㤴摤㤷昷敥㍤敦搶㍢愷慡扡㍢㔵户捡ㄴ㤵㤲㤲昲ㅢㄶ晥换㈵㥤㡤づ㜹㡢ㄳ㔵昱戲散㥣㡡搲搲㜸㘱㔵㐹㐵㜹㈲㝢㐸㘵㘵挱攲戱㈵㠹慡㌴〰愲昹㈵㠸㈷㈲昹㠹㤲㈵昱㡣晣〵昱捡〴㐰㤱㤴㤴㡣っ㉢ㄵ昱戶敥摢搶ㅤ㡢愳慣㜴ㅡ愰㔲慣㈸㑤ㄳ㥡っㅡ㡢㈶㐶搳㤴愶ㄹ㑤㜳㥡ㄶ㌴㉤㘹㙣㥡㠳㘸づ愶㘹㐵搳㥡愶つ捤㈱㌴㠷搲ㅣ㐶挳昵㕢敤㘸摡挳㌴敢〰㌳㌹㘷攸㠴搹㜳挱㈶慦慡愲㌲摥扤搳㔴㘷捥〳㝢昶捣敥㤹摤愷㙦捦㕥搹㍤扡㜷捡愹㉥慤慡慥㡣て㉣㡦㔷㔷㔵ㄶ㤴㜶敦㌴戱㝡㜶㘹㐹攱㤸昸攲挹ㄵ昳攲攵〳攳戳㝢昴㥥㕤搰愷㝦捦㍥㝤晢ㄶてㄸ搰扦搹攱挸㍣㍥㘷攸挴捡㜸㜱攲扦㤵昳〸收㥣㤰㌳㌴㝢㝣扣敡扦㤵戳㈳㜲㈲㘵㙥㐵㔹㐱㐹昹㝦㈹㘹㠴摢戴㙦㙥扣戰㠴ㅢ㍦ㅥ慦㉣㈹㍦㉢ㅢ搳㑥ㄲㅡ扤㝥搹㐳ㄲ㠹敡戲昹摣㡦㜲攲愵愵㤳攲挵戲搱换㜲ㄳ㔵ㄳぢ㉡换ㄲ捤捡愸㕦扣㌲㕥㕥ㄸ㑦戴㈸ㅢ戶愸㌰㕥敡〲ㄳㄹ㘵㔳ぢ㉡挷ㄷ㤴挵搳搹㘸㔹收㙣挳㔱㐵昱昲慡㤲慡挵捤换愶㈴攲㤳ち捡捦㡡ㄳㄲ㈹ㅢ㔱㕤㔲愴搲搳昱㑡㐹㍢挶㌴㌳搹㔰㤸㑦㔹捥㥣㠲捡㉡改㜱ㄳ昶㌴㘱㍤扢㡢戰㐸㥡ㄷ㜷愹㑥扥㔱摣㘶㜹㈵㘵㘳攲㤵攵昱㔲慥㠴㕢戲㥢て㈴〲㌹摢愱㔶㈹㑤㠷㕢㐹㌵㜵て㍥㜲攱㕡愲㥤㘰㡥ㅢ㕦㔱㔹㠶ㅤ㜲㕣扣愰㝣㘰㡦散ㅥ㍤㝢て㐸㕥扡攷㔵ㄵ攵挶ㄷ㌰搶愳愷㤵㠹㈱㔶㘷づ㍥ㄲ㈶㙤㑣敦㥥搶㔱㜴㘵挱愸昴扤㌸摥扤㙢攱㌱㤷㥡㕦㤰㥡㍦㍢㌵扦㌰㌵扦㈸㌵㍦㥥㥡㕦㥣㥡㝦㔶㙡晥㥣搴晣㤲搴晣戹愹昹昳㠰搱㑢㐶㤳㈶愹敥戲㜰挸昳㑤〶ㅦ昷攵搰㐷㝡扣㝦昹捡晣㑤㙢ㄵて㜱昹㠴㌸〶㡤昶挹戳敥改㤹㘴㉦慢ぢ〰㔶㔷㤸攸戱ㅣ㌳愶㔷㕦慢ㅢ㕤摤㘱㤴摡㠵㌹㜲㥥㤹㝢㈷扣㌹㙥捡敢ㄳ㔶㤶昶晣㜱晣晢㈹㝢ㄵ㍦㍥㘴〵搹㘸〴㘴㐹ㄶ㘵㐰㍦捦ㅡ㈱换昱捣摦〳㈶摡㤳㔹挶㐱㤶㕥㜴昵㠶㔱㙡愷扢捡㌷㜶つ扦㐷㡤摤㍢㜶摢慦㤷扣㍥㍡扢敦ㄵ㡡ㅦ㔶戲捡扥㘸搴换改〴㘶敢〷ㄳ敤捦㌱㘳挱㘹〰㕤㈷挲㈸昵㤴扢㠲敢ㄶ㝦摣㝡昳摦ㅥㅡ扦㘹攳扡㤷扥㕥昹攱㕢㡡ㅦ㠴戲㠲㤳搱愸㜷〵〳㤹敤ㄴ㤸攸㈰㡥ㄹ㠹ㄵっ愶㙢〸㡣㔲㡦戹㉢ㄸ昶昹愱ぢ㍡㕣搵㜱攸搶〷换㙥摤搷㙥攰㍥挵攳㑤㔶㤰㠳㐶扤㉢挸㘵戶㘱㌰搱攱ㅣ㌳〲㉢ㄸ㐱搷㐸ㄸ愵ㅥ㜲㔷㜰昵挶㥢㍥㜹㌰晦晢㜱摢换㕥㍤昷摤㔶ㄷ㙦㔵晣〰㤷ㄵ㡣㐶愳慤㜷戳昷敥搱㐳㙦㠴㥥㝤慤㌱捣㌵ㄶ㈶㍡㡥㈳㐶昵敡㘷㡤愷㙢〲㡣㔲昷扡改扦㔰㙦捤㝦㘵㘶搱昰昵てっ摣昳挸捤㜷ㄴ㉡㝥㌵㐸晡㔳搱㌸挲㥢㥥挷㠲㜷扦挲㔶㥥挴㠴㜹㌰搱挹ㅣ㌶ㅡ㕢㜹ち㕤㔳㘱㤴摡攸慥攳昳ㄹ扢㕦晥慣昳搴挱㉢㙦㕦昹挳昱㙢㜷扥愰㥡ㄲ㡣㜷㜴㍡㑣㍤ㄴ㑥㐳搸㍡㥤挰㌳㘰搲挶㠱挲っ扡㘶挲㈸㜵㥢㥢晥挴〵ㄷ㑤㙣昳挱晥㌱㤷ㅥ㌷㜳晥㠳㜳晡㔶㉢㝥愷㐹晡㝣㌴づ昳㔲攸愳昵改㤱摤搷㥡㠵愸㔵〰ㄳ㥤つ㤳㌶扡㔷㝦慢㤰慥㈲ㄸ愵㙥㜲戳㑦㕡㤷昳㐴摢搲㡣㈱㔷搸㌳ㅥ摤戶㈹㥡愹昸㘵㈹搹㡢搱愸㘷昲㘷㌱搷ㅣ㤸㘸〹㐷㡣挴攴攷搲㌵て㐶愹㙢摤昴搷㥥昹㕡㔶户㐹敤㜲㉦㥡㍡昱敢愱㑢摦戸㔵昱㙢㔸搲㤷愱攱搷扦㐷摦㍡〲㍤㝡昴戶捡㤹戰〲㈶㍡㥦挳㐶㐲晦戳改慡㠴㔱敡ち㜷ㅤ敢晡㝦㍡㘸摦〷愳挶㙦晣摤㐷㕦づ晣搷て㌹㡡摦昲戲㡥㉡㌴敡摤㐷慢㤹㙤〱㑣㜴㈱挷㡣挶㍥扡㠸慥挵㌰㑡㉤㜳㔷㤰摢㘲挳攲㔱㍦㍤㍣㘶敤㙦㜹慦て㌸昹昱捤㡡扦㈰㘴〵攷愰㔱㡦㐶攷㌲搷㜹㌰搱摦㜱挴㘸㘸㜴㍥㕤ㄷ挰㈸㜵扥㥢晥搷敤户扣㜱晥搶㥣搱㤷㙣㕢㜳改㥤㜷㥥㌳㐰昱户㠹愴扦㄰㡤昰つ㝣ㄱ愲搶挵㌰搱愵ㅣ㌰ちㅢ㜸ㄹ㕤㤷挰㈸戵挸捤㝥㜲敦㕤敤㥥扦慦㙣攴㠳㙤晥㔲搲攷㠲㘹ㄳㄵ㝦昴㐸昶换搰愸㘷昲换㤹敢㜲㤸攸ち㡥ㄸ㡢挹㕦㐱搷㤵㌰㑡㥤敤愶晦㐷敦㥡㤶㕦扣搶㘲摣㕦㡥㔹昲改捡搴摦㉦㔳晣㌹㈵改㔷愲ㄱ㍥昹㍦㌰搵搵㌰搱㙢㌸㘰㈴㈶㝦㉤㕤慢㘰㤴㥡敢㘶㝦戶晤㠶攷㌷㉣扤㘰散㜵㤵㌳㔷㘷㑦㐸㥢慤昸㍢㑤戲㕦㡦㐶㜸昶ㅢ㤸㙡㌵㑣昴㐶づㄸ㠷散㌷搱戵〶㐶愹㐲㌷晢㜹㙤㙢㤶㝥搳昹愰摣㑤晢戳㝡晥㜹㔹敦㡦㔴ㅢ㠲昱㡥摥っㄳ㥥㝤ㅤ愲搶㉤挴摤ち〳㘵晡㕢户搱㜵㍢㡣㔲㌳摣散㤷㐴戶㐴昶㉦㍦㝤挸慤摦摣㜳搲㔱㌳㠷㥤愸昸换㔲戲慦㐷愳摥摤㜲〳戳摤〹ㄳ扤㡢㘳挶㘱户摣㐸搷摤㌰㑡㑤㜱㔷㤰昵㡦挴㌹敦摦㌹㙦挴㈵㡦㝦㌲改攱〱㍤昷㈸晥㙡㤵ㄵ㙣㐶愳摥ㄵ晣㤱搹敥㠱㠹晥㠹㘳㜲戰㠲㝢改扡て㐶愹昱敥ち㍥扥敡愸㥦昷㍣晡挶愸㙢㡥㉥ㅤ㤳搶㝢捣㕡㜵ㄸ挱㜸㐷敦㠷〹ㅣ扣晤扤〷㙦㑦敢〱㘰慣㉤㐴㍦〸㤳㌶ち〷敦㐳㜴㙤㠵㔱㙡㠴扢㡥扦敤㐹㉢㝤敡㤴㤱㈳㙥扦㘶昵㕤㘷扥扣攰㈷搵㤶㘰扣愳て挳㠴㙦㠳㐷㄰戵戶ㄳ昷㈸っ扥昳晢㕢㡦搱昵ㄷㄸ愵〶扢搹㍢ㅥ晦摤愶摢㘳戱摣㘵㑢㕦㙦扡㜳搵㉤て慡㜶〴攳ㅤ㝤ㅣ愶㕥㠹㥥〰挰摡㐱攸㤳㌰㌸扡晡㕡㑦搱昵㌴㡣㔲〳摣ㄵ㍣㍥㘱挱攴慤扢摡㡣㕡戹戱敡愳㥥㡦戵㡤愹昶〴攳ㅤ㝤〶愶㥥愳敢㔹㠴慤攷〸㝣ㅥ〶昳敦㘷敤愴敢〵ㄸ愵㝡戹改慤㜱㠵〳㘶㥥㜱㑤捥搵搳扦㌸攸挳㙤昳㉦㙦昶㈲挲愷扡㍦敢㜲㉢ぢㄶ攲㠷㜲摤㙦㜰晣攱挱晦ㅡ晥攳〳㝦㝢ㄴ昷㉤敥㔷摣戳㘷㔱摦ㅥ〵扤ぢ㈲㤹㐸㝢愰扦㜲昹攱搷慣㜸㕡㐹㜹㔱挵㐲昹搹摢㘱㘸㐱㈲㕥昷㉢戸㥢ㅢㅢ㕡㔱㕤㕥㤴㘸㙦づ收㔵ㄵ㔴挵摢昹㘳㜵㐹〲挳昲昰㐷㐱㍣㈱敢㍢挲㍦㙣㙡㐱㘹㜵㝣挸愲ㄲ㈷㝣戸㉦㡣㍦〹㉡㘶㠷㐷㠷㔷挶捦慥㡤〶㘶㌴〴㝦戳㉥㤰摣〱㤶㑥挸㤹㔷愷㥣㌹ㄵ㠹㜸戹㑣慦㕢搹挴㤲挲㜹昱捡扣㌸晦攲㡤ㄷ〹搵㌶っ戹㝦㤷㜴㥢㔰づ愲昸㑢愳愸戳搷㕢㍣㙣㔱㔵扣扣㈸㕥㠴昹捥㡦㔷㔶㉤㥥㕣㌰扢㌴㝥㐸ㄲ挴㔹㈷〲㙤㤳摣挳㉢ち慢ㄳ㌹ㄵ攵㔵㤵ㄵ愵挹㤱㈱㐵ぢち昰户㔰搱戸㡡愲㌸晥㤴㐹攷㤲愲㔲搲搲㤴㑡㌹搶昴昷〴昳㈶戲㘵㐳㜸㌶昱攱搸收㠷㈵敦㜶搹㤳挰づ㉣㑡攳摣㈷㔳㡦㙡㈰㤹攴㘵㥡慥攱㐰て㈷㥥ㅥ㈰扡㑢㌸㕡收㔸扢攵晥晦㠲㔳㔳㕢戹散㠷㉤挰摦㡢㈳ぢ捡㡢㑡攳㤵昵㥥摣㔰㥣㤱昵ㄲ㑣攴㜸ㅣ捤愱敡愵〳愱ㄶ愹挵㤱㠵㈵㐵㔵㜳愲㜳攲㈵㘷捤攱敦ㄶ㥣〰挹挸愰戴㠱挵㝡〵㉥㙢ㄷ捤慢㌰戱㔸㑡㜴㌷㐱搱㤸昵㥡搳㡦㜴挶扦㡤晦㑢㌴ㄵ愳㉣昹换ㄷ愷㈹ㄲ㤱戲攱ㄵ㤵㠹戴㌴ㄳ换㤱〵㠹㌹㔵摣㍤敢て㌲摦敢㌴㙦挰㐴㡥㠲㘹昰て摤㤶〰愵昳敦昹收㘵戹昱攲〲㥣㐵㤱愳㕢ㄵ㐴捡㥣㍦捣㜳攳㠹㐲㡢㝦挱㡦挲戱戲㈸㡡ㄶづ晥㘶㘵摣晢攳㡢慡㜲ぢ慡ち㥡㤴攱㕣〰戶㤲〵㔰㌷ㄹ攵戴㌸戲戹昸昴攸㤸摢㐳〶㕢㥡㥥㉣㑤挵攱㘴挲㠱㠳攳㈵㈵捤戵昵㤳挰摣㡦〰㠹愸㝦㐷㑦晥㥢ㅥ愷ㅡ㡡㐶挴换㈷㉦㥥ㅦ㑦㄰㥥ㄱ慤㔷㑡晦攱挵㘴ㄳち㘷㑦愹㉡㈹㑤㘴㘳愶㈳㉡㉢慡攷晦㌷昳㌰㤷戵〷㐶㉦㤱愳戱ㄷㅦ㌸㈷挸㤵搲㘴〱户㑤㝥㝥㑡〶戳搱㘳ㅤ㐹挳扤ㄵ挹㝥挳㍦戲㔸㙦攱㥦㔸㝤戱㐸ㄶ㄰㡤㌹晦ㄱ〱扥㔹ㄹㄴ㥡㕣ㄹ㤷㌳㍡ㄹ搲㠱摡捤换愶㔵㔴捥㥢㕤㔱㌱㡦晢㔳ぢ改㈵收挴攳㔵㍣㑢搲搴㍤㉢㈴㘷㝦㤴㑡㑢㑢㍡戹攱㌹㥤搲ㄱ昹愳敦挲㌴ㅦ㔲㕡摡㐹㘷㑣㐴摦㠳㉢つ攷㙢愲㌵㘸ㅣ㌴㘴㙣敥昴㑥晣攸㉤敤搴㈷㝢㔱㘹㘲㤱敡〰摡㍣ㄹ戱㍣敤㤹戲ㅦ㍥㥢㥥㜳摤㈱㘹慤晡摦扤愱㑡戵㜷〳㠱搳㈰㕤㤰㈸ㄳ㙦敢㐳ㄸ搵ㄶ㌰㝥㥣愰㥤扣㔸ㅦ愳㙦㝤㐲昳㈹っ㍥ㄴ㐴㘶㝣㈶㝣敥㜴㔵㔷晣换捦〵㙢㍦捤ㄷ㌰慡ㅢっ㡦㑡敢㥦㌰㝡㔱㌶昲㜳㘳换〶㍢ㄶ敥攰〶晢〶摥㤸㔵㑦㑣㜵〷㠲ㅢ捤愲㐸ㄶ㘵戱㈸㠹㡡㈲戱㔱㠰㠸ㅢ〸㥣愶㌹ㅥ挳㐴㠰㥦㌹㍥つ㌰戳〰扦㜲ㅤㄴ挶攲慥收ㄱ㈰搵改慡ㅥ㠸㠹〰㘹㜰㔸㍣㍤慤㝡挱㈵〲㐴搰搳㡢晡昱㔷㡦〰㍤攱づち㘰㌱愷㔵㑦㑣昵挶㌸㤳〰㕦㈲戹㔱㠰㝦扡㠱挰㐹愳ㄳ㤰㈹㤳戳㌸㤸㔳摥て㤸㔹㠰搶〸㕢㙤㘸づ㠱昱〸㜰㤸搳㔵晤㤰㐴〴㘸㑢㔰㍢ㄸ㌵〰㉥ㄱ愰㍤㝡㝡㔱敦㝢〵攸て㜷㔰㠰㡥捣㘹搵ㄳ㔳㈷㘲㥣㐹㠰扤㘱〲散㜱〳㠱㤳㕡〳㤱㈹㤳戳攸挲㈹扦ㅥ㉡挰戱〸㕢摤㘸扡挳㜸〴挸㜶扡敡ㄴ㈴ㄱ〱㡥㈷愸〷㡣ㅡっ㤷〸搰ㄳ㍤扤愸扦㝢〵ㄸ〴㜷㔰㠰扥捣㘹搵ㄳ㔳㐳㌰捥㈴挰㤳㘱〲散㜰〳㠱㤳㙥戹挸㤴挹㔹㥣㠲㤵慡挷㐳〵ㄸ㡣戰㌵㠴㘶㈸㡣㐷㠰㕣愷慢㠶㈱㠹〸㌰㡣愰攱㌰㡡攷攴㐴㠰ㄱ攸改㐵㙤昵ち㌰ㅣ敥愰〰㘳㤸搳慡㈷愶㐶㘲㥣㐹㠰㝢挲〴昸愳ㅢ〸㥣ㄴㅣ㠳㑣㤹㥣挵㘴㑥㜹㔳愸〰㔳ㄱ戶愶搱㑣㠷昱〸㜰扡搳㔵㘳㤱㐴〴㌸㠳愰ㄹ㌰㙡㍣㕣㈲挰㑣昴昴愲㙥昳ち㌰づ敥愰〰〵捣㘹搵ㄳ㔳ㄳ㌰捥㈴挰つ㘱〲㕣敦〶〲愷㉤㈷㈱㔳㈶㘷㌱㤷㔳㕥ㄵ㉡㐰㈹挲㔶ㄹ㑤㌹㡣㐷㠰昹㑥㔷攵㈱㠹〸㜰㌶㐱㤵㌰㙡ち㕣㈲㐰〲㍤扤愸ㄵ㕥〱㈶挳ㅤㄴ㘰㈱㜳㕡昵挴搴㔴㡣㌳〹㜰㘱㤸〰扦㜷〳㠱㜳慡愷㈱㔳㈶㘷㜱〱愷㝣㝥愸〰ㄷ㈲㙣㕤㐴㜳㌱㡣㐷㠰㘵㑥㔷㥤㡥㈴㈲挰㈵〴㕤ち愳㘶挰㈵〲㕣㠶㥥㕥搴〲慦〰㘷挰ㅤㄴ攰ち收戴敡㠹愹㤹ㄸ㘷ㄲ愰㌴㑣㠰㜹㙥㈰㜰搶㜷ㄶ㌲㘵㜲ㄶ搷㜱捡㈵愱〲摣㠰戰戵㥡收㐶ㄸ㡦〰㙢㥣慥㉡㐰ㄲㄱ㘰㉤㐱㌷挳愸㐲戸㐴㠰㜵攸改㐵捤昲ち㌰ㅢ敥愰〰户〳ㅦ戳敡㠹愹㈲㡣㌳〹㌰㌵㑣㠰㈹㙥㈰㜰㘲㥡㈷㥣㌳㌹㡢捤㥣㜲㕥愸〰昷㈰㙣晤㠹收㕥ㄸ㡦〰㝦㜶扡㙡づ㤲㠸〰昷ㄳ昴〰㡣㥡ぢ㤷〸戰〵㍤扤愸搱㕥〱㑡攰づち戰㡤㌹慤㝡㘲㙡ㅥ挶㤹〴ㄸㅣ㈶挰㈰㌷㄰㌸㜵㕥㡥㑣㤹㥣挵ㄳ㥣昲挰㔰〱㥥㐴搸㝡㡡收㘹ㄸ㡦〰捦㌸㕤㔵㠱㈴㈲挰戳〴㍤〷愳捥㠶㑢〴㜸ㅥ㍤扤愸㍥㕥〱收挳ㅤㄴ攰㐵收戴敡㠹愹㑡㡣㌳〹㜰㙣㤸〰㕤摤㐰攰扣㝥㌵㌲㘵㜲ㄶ㙦㜰捡挷㠴ち戰ㄷ㘱敢㑤㥡㝤㌰ㅥ〱晥攱㜴搵〲㈴ㄱ〱摥㈶攸ㅤㄸ戵〸㉥ㄱ攰㕤昴昴愲㡥昰ち戰㄰敥愰〰ㅦ㌰愷㔵㑦㑣㉤挶㌸㤳〰慤挳〴㘸攵〶〲搷ㅤ捥㐵愶㑣捥攲ぢ㑥昹愰㔰〱扥㐴搸晡㡡收㙢ㄸ㡦〰晦㜲扡敡㍣㈴ㄱ〱扥㈵攸摦㌰敡㝣戸㐴㠰敦搰搳㡢捡昰ち昰㍢戸㠳〲晣挴㥣㔶㍤㌱㜵〱挶㤹〴昸昵㤷㤰㥦挲扦戸㠱挰㤵㤱㡢㤰㈹㤳戳㐸㑦挵㤴㝦〲捣晣㔳㌸㡡戰搵㠴㈶〳挶㈳㐰捣改慡㡢㤱愴㌳ㄳ㌵㈵愸ㄹ㡣㕡㠶慥〸搰ㅣ㍤扤愸慦戱㡥摡㍦㠶㤶挲ㅤㄴ攰㈰攰㘳㔶㍤㌱挵㉢㌲㈶〱㍥づㄳ攰㈳㌷㄰戸㜸戳ㅣ㤹㐴㠰㜶㥣昲〷愱〲㜴㐰搸㍡㥣收〸捥慥敥慦挱㑥㑥㔷㕤㡥㐴㥤㐹㈷㤳愰捥㌰敡ち㜴㐵㠰㈳搱搳㡢摡攷ㄵ㘰〵摣㐱〱㡥〱㍥㘶搵ㄳ㔳㔷㘲㥣㐹㠰㔷挲〴㜸搹つ〴㉥㉦晤〱㤹㐴㠰ㅥ㥣昲㡢愱〲昴㐲搸敡㑤搳㠷戳慢ㄳ攰〴愷慢慥㐶愲捥愴搳㡦愰晥㌰敡㕡㜴㐵㠰〱攸改㐵㍤敤ㄵ攰ㅡ戸㠳〲っ〴㍥㘶搵ㄳ㔳慢㌰捥㈴挰昶㌰〱ㅥ㜱〳㠱㉢㘰㌷㈰㤳〸㌰㥣㔳摥ㄶ㉡挰㐸㠴慤㔱㌴愳㌹扢㍡〱挶㍡㕤戵ㅡ㠹㍡㤳捥㌸㠲挶挳愸㥢搰ㄵ〱㈶愰愷ㄷ㜵慦㔷㠰ㅢ攱づち㤰〷㝣捣慡㈷愶搶㘰㥣㐹㠰つ㘱〲慣㜷〳㠱㡢㜴敢㤰㐹〴㤸挱㈹摦ㅥ㉡挰㤹〸㕢昹㌴戳㌸扢㍡〱㘶㍢㕤㜵ぢㄲ㜵挶摢㉡㈴愸〸㐶摤㠶慥〸㄰㐷㑦㉦敡㐶慦〰户挲ㅤㄴ愰〴昸㤸㔵㑦㑣摤㡥㜱㈶〱㔶㠶〹㜰㤵ㅢ〸㕣㐷摣㠰㑣㈲㐰㈵愷㝣㐵愸〰㔵〸㕢搵㌴ぢ㌸扢㍡〱ㄶ㌹㕤挵㉢㡣㥤㐹㘷㌱㐱㑢㘰搴㐶㜴㐵㠰㜳搰搳㡢扡搸㉢挰㕤㜰〷〵㌸ㅦ昸㤸㔵㑦㑣摤㡤㜱㈶〱㤶㠴〹戰搸つ〴慥㜳晥ㄱ㤹㐴㠰㑢㌹攵㠵愱〲㉣㐷搸扡㥣㘶〵㘷㔷㈷挰㤵㑥㔷摤㠳㐴㥤㐹攷㉡㠲㔶挲愸㝢搱ㄵ〱晥㠰㥥㕥㔴戹㔷㠰㍦挱ㅤㄴ㘰ㄵ昰㌱慢㥥㤸扡て攳㑣〲ㄴ㠵〹㔰攸〶〲搷㘱ㅦ㐰㈶ㄱ攰㘶㑥戹㈰㔴㠰㕢㄰戶㙥愵戹㡤戳慢ㄳ攰づ愷慢戶㈰㔱㘷搲㔹㑦搰〶ㄸ昵㄰扡㈲挰㥤攸改㐵㑤昷ち昰㈰摣㐱〱㌶〱ㅦ戳敡㠹愹慤ㄸ㘷ㄲ㘰㝣㤸〰攳摣㐰攰㈲昱㈳挸㈴〲㍣挰㈹㡦〹ㄵ攰㐱㠴慤㠷㘸戶㜲㜶㜵〲㍣散㜴搵㜶㈴敡㑣㍡㡦㄰戴ㅤ㐶㍤㠶慥〸昰㈸㝡㝡㔱㐳扤〲㍣ち㜷㔰㠰挷㠱㡦㔹昵挴搴㕦㌰捥㈴㐰晦㌰〱晡戹㠱挰㜵散㈷㤰㐹〴㜸㡥㔳敥ㅢ㉡挰㑥㠴慤ㄷ㘸晥づ攳ㄱ攰㈵愷慢㜶㈰㔱㘷搲㜹㤹愰㔷㘰搴㔳攸㡡〰扢搰搳㡢敡敥ㄵ攰㐹戸㠳〲扣づ㝣捣慡㈷愶㥥挶㌸㤳〰㥤挳〴挸㜴〳㠱敢散捦㈲㤳〸昰づ愷摣㌱㔴㠰昷㄰戶㙡㘸摥攷散敡昶㠰て㥤慥㝡づ㠹㍡㤳捥㐷〴㝤っ愳㜶愲㉢〲㝣㠲㥥㕥搴㈱㕥〱㥥㠷㍢㈸挰㝥攰㘳㔶㍤㌱昵〲挶㤹〴㘸ㄶ㈶㐰㔳㌷攰慦〴㠸扣㠴㑣㡤戸㠲摢㤴ㄳ㉥㥥㕡ㄲ㕦挸㑢㑥㉤㡡㔱敤㥡㔳㥤愸慡㤰敢㘳捤㡢㜳㉢挶㔷㔴攵㤶㈴收㤷ㄶ㉣㙥㔵散㌶愶捤㠹㤷攳敡㜵㈵㉥㘲晢㝣ㄵ昳攷挷㡢慣攲扣㡡敡捡挲昸愸摣晦㠵慢摢攰㠷㑤㈷ㄷ戶㔳ㄵ㤶晦散㠲㉤㔲㈸散㈵㔸㔲㈲慦㈰愱晦扡㥢搴摣㝡慥㤱㑢搳〶戰㘵㥤愲㤳㑢慡㑡攳㑤㡢攵晡戴戴㌳㡡愱㈲㑡〲㡡㥡ㄴ㑦㥥㠳敢㔱戹捤㡢㐷㔴㤶ㄴ㤵㤶㤴挷戹㌱㕡㍢搰戱昱戳㜰昹㝦㘲㐵愲㠴攵捤捤㡢㈷㔷ㄶ㤴㈷收昳㑡㘶攱攲㠳㤳㝡㜲挹㌳㔲㍣戴愴㍣㠱搵挸㔶㘴扢㘵㜱摥㥣㡡㠵愸戴慦㉥㉢ㅦ㔱㌰㍦昱㍦戱㔵ㄴ㌷㡢㉣戲㘹㔴慡㑡㑤㔵ㄹ愹ㄹ晦改昶㠹晥ㅢ挷㔸㉢愷攸戱ㄳ昶搳慡捡㤲搹搵ㄴ㑣搶搱ぢ㌶㥤㐶戶㘱㑡㘴ㄷ㕡晥㙢㤶㥥㑤攸㉢㌸攰㕣㤳㉡挸㡤搷扥㙢㙦㕦㌸ㅣ㜰敢㍢㑣愷搹昷㌰愳㐷㑣ㄹ㔵㔷㡡昳㝦扡ㄷ㈰昲㉡㌲ㅦ㜰攵㐳ㅢ㠰㕢㌸扢㄰慢㈱戸㐷攱挸挴㥥挰㥥㝦户㡣ㄵぢ㠶㝢㘸㡢扡收㜰㕣㍣㙦㔶㍣戶㘰㜶扣ㄴ搷晣换ち慡㕡㌸ㅤㄶ㕦愰㔶㍣攱挶㜲㉡捡捡ち戸换戱攲㍤慦戰愰㌴㥥㔱㍣愴扡慡㘲㕣㐹戹㔵っ㈳晢愵敢㉡㔸〴㔷挱㈲攷敡㝣昱㈴搶〲㐹㥢戹㉡捥㉡愸㉣愹㥡㔳㔶㔲㤸挱づ敢㜵晥㈷昶㔵ㅣ晣改㄰㔳㉦晡戳挴㝦戹摦戹攸㡥捤㥤㡤ちㄹ㑡挷捤㡦㍤㍡㔵㐵昱㥦晡て㑢㐵昰挱㈳㕦㈸搶㡦挸ㄶ挱ㅢづ昷攰昹㔲㉥挵挲昳攵昹昰挸㠷㤳㝡㡤〰扣慤㥦〰㘵㠳敦昴搷㘱敡慤㈳㘸〲㐰㙣㙣㐵㐱搱昰㠲㐲摣扤搲挴扤㜷㈵〳㥢㤶ㅦ㌵㤵㌶㉢㍢㜲㜰挵ㅡ㐵㐸ぢ㑡㡡攲㤵ㄹ㜴攴攱摥㥣㜴搶㠴㐴㥤㙤㠸㙢摣㘹㈹㤱㐸搳っ搳扡㐶改㕣㐷戹搷换扤昷晥㡣ち攴晦晣搴晥扣㠸〶㕡㘹戰搶捦愰㘳晤㐲㑥㙦愰㑢㍥㍥挰慦〴晣〶ㄳ搹㠳愰㝦摢㈴ㄷ㔹愰ㄴ挳〲㈸㕤敥晡㘰昹㐷〶㑡㈵愴㙥㈴㈲㐴㥡㝡敡㍤愲㑥愹㐷㠶扥㤵㈴㥡㠷扤㍣㕥ㄴ㜳㍥㕦㔹㔷挲捤㤱㥡㥡㡥㑤ㅤ昵搷捡〵㔶㡢㘴㘵㜹㜱㈹〴㔱㐷㘰ち㔱ㄶ〵㌶攵挱㠲晣昹扣㡢㘲㌷扣戸㤶晤ㅢ晥㤱㈵ㄶ戳㔲愹㐰㑣扤〵慢㠹㜳晡戱ㄸ户㥡〵挹㜱摥ぢ㐶㝤㠸㉥扦晥搱搴㕦㔶敡㘳昴昸㠵㤵ㄲ攵捤㌴〷晡〱愹㍥挱〸㝥㐸㕡㔱㈶晥ㄴ㉤㝥昶搴敥㡢ㄹ昰㌶扣㉦㝥捥ㄱ㜸㕢扣㌷㑢敦㡢㙡㍦㍣㥡〶㥡㝡〳㜳㌳㕢㑤〹晣挲っ㘸㐶㐰㜳〲晥〹〰㌷㜲戴〵㝡㜵攲愱ㄲ搳㈰㥥つっ挴晢挶㤳搴㈳摥㐱㑣㝡㌰㤳晥っ㠰㕦扣㕦攱㜳挴㙢〵挸〱㡢挷㙤㈷攲戵㘶㘲㌲㑦ㄲ敦㄰㜸ㅢㄶ㉦ㄵ挳㐴扣㐳㈵㠹搳㔱㉣㔱㌰㠸㜷ㄸ㌰㔶㕢〲㔹扥㘰〰戴㈳愰㍤〱慣㘸㄰昱㍡愰㔷㉢ㅥ㙦㔴㌱㠸㜷〴㌰㄰㡦㔵つ㍡愹㐷扣㡥㑣摡㠹㐹㔹㠱攰ㄷ㡦㘵〷㈲㥥㈵户㜱㈱㔱ち扦㠱㍤㕦挳㡡㐵〹㈲㔴㘷㈶㘱㜵㐲㤲㔰㐷挱摢戰㔰慣㘲挰ぢ户ㅥ㌱〹ㅡ昲㘶㈹㠳㥥㌲㝣㝡㉦㍢ㅡㄸ敢ㄸ〲㔹收㘰〰㜴㈱愰㉢〱慣㝣㄰愱㡥㐵慦㔶㈸摥㜰㘳㄰慡㍢㌰㄰慡愳㈷愹㐷愸攳㤸㌴㥢㐹㔹愹攰ㄷ㡡攵〹つ〸挵攲〵ㄱ慡〷㤳戰㡡㈱㐹愸㕥昰㌶㉣ㄴ慢ㅤ昰挲改㑦㈶㐱㐳摥㉣㜹㌰攸搰〷ㄸ慢㉦㠱㉣㠷㌰〰㑥㈰愰ㅦ〱慣㤰㄰愱晡愳㔷㉢ㄴ㙦ㅣ㌲〸㜵㈲㌰㄰㡡㔵ㄲ㍡愹㐷愸㤳㤸昴㘴㈶㘵㐵㠳㕦愸挱昰㌵㈰搴㄰㐰㐴愸㔳㤸㘴㈸㝡㐹㐲つ㠶户㘱愱㔸ㄵ㠱ㄷ㑡㈶㤸㐴ぢ挵搲〸㍤㘵昸昴ㅥ㌵ㄴㄸ㉢㠷㐰㤶㑤ㄸ〰戹〴っ㈳㠰㤵ㄴ㈲搴㜰昴㙡㠵攲つ㔰〶愱㐶〲〳愱㔸㑤愱㤳㝡㠴ㅡ挵愴愳㤹㤴㤵て㝥愱㔸敥㈰㐲㐵挷〰㜲挰㥦㕢㉣㤰㄰昱挶㌲㌱㉢㈵㤲挴ㅢて㙦挳攲戱愲〲㉦摣㜰挵㈴㘸挸㥢㘵ㄵ㥡〶㝣㕡扣㠹挰㔸愷ㄲ挸㤲ぢ〳㘰ㄲ〱㜹〴戰ち㐳挴㥢㡣㕥慤㜸扣扤换㈰摥㔴㘰㈰㕥㠱㈷愹㐷扣㘹㑣㍡㥤㐹㔹㌵攱ㄷ㡦愵ㄲ㡥㜸愷〱㜲挰攲戱戸㐲挴㍢㥤㠹㔹㘵㤱㈴摥っ㜸ㅢㄶ㡦搵ㄸ㜸攱㔶㉦㈶㐱㐳摥㉣挹㌰㘸㜳㈶㌰㔶㍥㠱㉣搷㌰〰㘶ㄱ㔰㐰〰㉢㌸㐴扣搹攸搵㡡挷晢搶っ攲ㄵ〱〳昱㔸挵愱㤳㝡挴㡢㌳㘹㌱㤳㕥〰㠰㕦扣ぢ攱㜳づ㔱敥㜹戲昴㠲昵㝥攸戳〸㐳㠴㥡挳㈴慣挶㐸ㄲ㙡㉥扣つぢ挵慡つ扣㜰㕢ㄹ㤳愰㈱㙦㤶㙥攸㈹㜳摤敥㙦挷㔲㘰慣㌲〲㔹搶㘱〰㤴ㄳ㔰㐱〰㉢㍤㐴愸昹攸搵ち挵㍢昰っ㐲㔵〲〳愱㔸敤愱㤳㝡㠴㑡㌰㈹敦㘵㔷慣捣昰ぢ挵㜲っ㘷㉦慢〶攴㠰昷㌲ㄶ㜰㠸㜸ぢ㤸㤸㤵ㅣ㐹攲㉤㠲户㘱昱㔸昱㠱ㄷ捥敦㌳〹ㅡ昲㘶搹㠷愶〱㥦ㄶ㙦〹㌰搶㌹〴戲㈴挴〰㌸㤷㠰昳〸㔸〷㠰㠸昷㍢昴㙡挵攳つ㠶〶昱㉥〰〶攲戱㔲㐴㈷昵㠸昷㝢㈶扤㤰㐹㔹搵攱ㄷ㡦愵ㅣつ散㘵㉣昴㄰愱㉥㘶ㄲ㔶㝣㈴〹戵っ摥㠶㠵㘲㘵〸㕥戸㜵㡥㐹搰㤰㌷换㐳昴㤴攱搳㐲㕤ち㡣㜵ㄹ㠱㉣ㅤ㌱〰㤶ㄳ㜰㌹〱慣㈶ㄱ愱㔶愰㔷㉢ㄴ㙦㤵㌴〸㜵㈵㌰㄰㡡ㄵ㈵㍡改挱戲搶㠳㘰慤慢㤸㜴㈵㤳戲晡挳㉦ㄴ㑢㍥㥣扤散て㠰ㅣ昰㕥挶㈲ㄱㄱ敦㙡㈶㘶戵㐸㤲㜸搷挲摢戰㜸慣㉡挱ぢ户敥㌱〹ㅡ昲㘶㘹㠹愶〱㥦ㄶ敦㍡㘰慣敢〹㘴搹㠹〱㜰〳〱慢〹㘰㈵㡡㠸㜷㈳㝡㜵攲㤹㍦换搶〰〳昱㔸㡤愲㤳㝡昶戲戵㑣㝡㌳㤳戲㜲挴㉦ㅥ换㐵㥣扤㉣昴〷㉣㡢㐹㐴愸㕢㤸㠴㔵㈵㐹㐲摤〶㙦挳㐲戱晡〴㉦摣㈷挸㈴㘸挸晢㙤㔸㍤㘵昸戴㔰㜷〰㘳慤㈷昰ㅤ㌳㘰〳〱㜷ㄲ昰㉥〰㈲搴㕤攸搵ち挵㝢㔹つ㝢搹摤挰㐰㈸㔶慤攸戵㝡㠴摡挴愴㥢㤹㤴ㄵ㈶㝥愱㔸㔶搲挰攱挸愲ㄳㄱ敡ㅥ㈶㘱昵㐹㤲㔰昷挲摢戰㔰慣㔲挱ぢ户㈳㌲〹ㅡ昲㘶愹㡡㥥㌲㝣㕡愸㍦〳㘳摤㑦㈰换㔸っ㠰〷〸搸㐲〰㉢㕢㐴愸〷搱昳〸㘵㍣ㅣ户〲〳愱㔸摤愲㤳㝡㠴摡挶愴て㌳㘹㍡㑥㐵昸㠵㘲昹㠹㈳ㄴ㍦昴㘵改〵敢晤㜶㘴㜱㡡〸戵㥤㐹㔸愵㤲㈴搴㘳昰㌶㉣ㄴ慢㔹㌰㍦摣昵挸㈴㘸挸㥢㈵㉤㝡捡㕣户晢敤昸㔷㘰慣挷〹㘴戹㡢〱昰〴〱㍢〸㘰〵㡣〸昵㈴㝡戵㐲昱〶㘳挳ㅥ昵㌴㌰㄰㡡㔵㌰㍡愹㐷愸扦㌱改㌳㑣捡㡡ㄵ扦㔰㉣㔳㘹㘰㡦㘲ㄱ㡢〸昵ㅣ㤳戰㥡㈵㐹愸㥤昰㌶㉣ㄴ慢㕥㐴愸ㄷ㤸㐴ぢ㤵〹慦㥥戲㐷愸扦〳㘳扤㐸㈰换㘲っ㠰㤷〸㜸㤹〰㔶捡㠸㔰慦愰㔷㉢ㄴ㙦㤵㌶〸昵㉡㌰㄰㡡搵㌲㍡愹㐷愸摤㑣晡ㅡ㤳戲戲挵㉦ㄴ换㔹ㅡ搸愳㔸散㈲㐲扤挱㈴慣㝡㐹ㄲ㙡㉦扣つぢ挵敡ㄸㄱ敡㑤㈶搱㐲戱㐴㐶㑦搹㈳搴㍥㘰慣户〸散㙦〶晣㠳㠰户〹㘰㐵㡤〸昵づ㝡戵㐲昱慥㙦㠳㔰敦〱〳愱㔸㔵愳搷㝡㌰㍤㌱昹㈶慣㘱搲昷㤹㤴ㄵ㌰㝥愱㔸昶搲㠰㔰㉣㡡ㄱ愱㍥㘴ㄲ㔶挷㈴〹昵㌱扣つぢ挵㉡ㅡㄱ敡ㄳ㈶搱㐲戱㤴㐶㑦搹㈳搴愷挰㔸㥦ㄱ挸㌲ㅢ〳攰㜳〲昶ㄳ挰捡ㅢㄱ敡ぢ昴㙡㠵攲つ散〶愱扥〴〶㐲戱晡㐶㈷昵散㔱㕦㌱改搷㑣捡㑡ㄹ扦㔰㉣㡦㘹㐰㈸ㄶ捦㠸㔰晦㘲㤲㔹攸㈵〹昵㙦㜸ㅢㄶ㡡搵㌶㈲搴㜷㑣愲㠵㘲挹㡤㥥戲㐷愸敦㠱戱㝥㈰戰挸っ昸㤱㠰㥦〸㠸〳㈰㐲晤㡣㕥慤㔰扣ㄷ摦㈰搴慦挰㐰㈸㔶改攸戵㝡㠴晡㡤㐹㔳㜰敡㕦戱愲挶㉦ㄴ换㘸ㅣ愱㐲㝦ㅥ戰挸㐶㠴挲搹攱ㄴ挵㙡㥢㈴愱㜰换敤〱〸戵〸挳㐴愸〸㤳㘸愱㔸㥡愳愷散ㄱ㉡ち㡣搵㠴㐰㤶敤ㄸ〰ㄹ〴昰㌱㔹㡡㤵㍣㈲㔴っ扤㕡愱昸㑣〱㠳㔰捤㠰㠱㔰慣收搱㐹㍤㐲㌵㘷搲ㄶ㑣捡捡ㅢ扦㔰㉣户ㄱ愱愲㉤〱㌹攰ㅦ愱㉣搰ㄱ昱㙣㈶㘶愵㑥㤲㜸〷挳摢昰㕥挶㡡ㅥㄱ慦ㄵ㤳㘸昱㔸搶愳㘹㜸挴㙢つ㡣搵㠶㐰㤶晣ㄸ〰㠷㄰㜰㈸〱慣〲ㄲ昱づ㐳慦㔶㍣㍥㉦挱㈰㕥㍢㘰㈰ㅥ㉢㠱㜴搲㠳改㜱㍥户摡㌳㘹〷㈶㘵搵㡥㕦扣㕢攰㜳挴㍢ㅣ㤰〳ㄶ敦㔶っㄳ昱㡥㘰㘲㔶昹㈴㠹搷〹摥㠶挵㘳㌵㤰㠸㤷挹㈴㕡扣昵昰㙡ㅡㅥ昱㍡〳㘳ㅤ㐹㈰换㠵っ㠰愳〸挸㈲㠰ㄵ㐴㈲摥搱攸搵㡡挷〷㐱ㄸ挴敢〲っ挴㘳ㄵ㤱㑥敡搹昳扡㌲改戱㑣捡㡡ㅦ扦㜸㉣昳㜱づ搱搰摦㕢㉣〲ㄲ愱扡㌳挹㔶昴㤲㠴捡㠶户㘱愱㔸㌵㈴㐲ㅤ捦㈴㕡㈸㤶づ改㈹㝢㠴敡〱㡣搵㤳㐰㤶ㄵㄹ〰扤〸攸㑤〰㉢㡤㐴愸㍥攸搵ち挵㘷㕡ㄸ㠴㍡〱ㄸ〸昵戸㈷愹㐷愸㝥㑣摡㥦㐹㔹ㄹ攴ㄷ㡡攵㐰㡥㔰愱㥦㘵㉣ㄶㄲ愱㑥㘴ㄲ㔶つ㈵〹㜵㌲扣つぢ挵敡㈲ㄱ㙡㈰㤳㘸愱㔸㘲㘴搰攱ㄴ㘰慣㐱〴戲晣挸〰ㄸ㑣挰㄰〲㔸㤱㈴㐲つ㐵慦㔶㈸㍥㥢挳㈰㔴㉥㌰㄰㡡㔵㐹㍡愹㐷愸㘱㑣㍡㥣㐹摦〱挰㉦ㄴ换㠶ㅣ愱挶昰慢㠳㑢㉦扣扤扦攰㔹㔴㈴㐲㡤㘴ㄲ㔶ㄷ㈵〹㌵ㅡ摥㠶㠵㘲ㄵ㤲〸㌵㠶㐹戰〶㜹戳ㄴ㐹㑦㤹慢㜶㝦挱㡦〵挶ㅡ㐷㈰换㤴っ㠰昱〴㑣㈰㠰㤵㑢㈲搴㐴昴㙡㠵攲㔳㐶っ㐲㑤〲〶㐲戱㝡㐹㈷昵〸㤵挷愴㤳㤹㤴戵づ㌲搹㈹散㘱っ愵㠹昰㝡戵晦㌲㙣攰ㄲ戹慣愱㤸ㄷ换昳慡ㄶ㤷愲㐰㠱㑤㕥㤶㜵㕡扣挰ㅣㄳㅦ㉥ㄶ㔷㔴攲攲㔶扡晦㠱〹戵㘳㕦挴㑡㥢戶昶㍤㡣㐲㠶㌱挲㙢昱㤱扢㝦ち㍥㜰愱㜶㍣㈷㕥㜷㘷㍡挷㜰㠹㑥挳ㄴ㕢㡦㉢㈹慣慣㐸㔴ㄴ㔷㜵捡㐳昱㑤㈷㍥摣愳㌸㈵愵挷㤰挸㕤挸㘸㕣㈷㠹愵㤷昳㤱㠱ぢ㜸戳㝢㙣㕥㜹挵挲㜲㤹㑤㈴挱㘷㥣㠸㕥㑤㥡㜰㌵㌱慥㠷换㤱㄰捦收㜵㝢づ戶㑥㠳㙤㥥㘶昳挲㌷ㄷ㥢ㄷ扦愵挱㉢摤搲攰搵㙥㉥㤱㔴〸㝥愰㤷㥥㤹㕢捤㔶㠵慡㐸挵搳㥢㌴㔱㔹扥㈷㘹〴㉥㔹搷㍥㡡㈰ㅡ攵ㄵ敢挸〶㔰㍥戰㐱挹㡡㜲㌰㜷っ敢っ㑣挱㥡〱ㄳ戳搳攰攰㠴愲㌳㘱㕢攴っ捤昷㔴摥㐴捦㠴慦ㄹ㝣㜲㐹ㅥ㡦㜴㑣㐴昳攱㌹〸㥥攴㐷㌴㐶㘷挱㝤㌰摣戸扦㕥摦㜱捦㕤挸㑥㜷戳㕢㤹㕣㙤㘷㥡㐲㐰慤ㅡ戴㔴ㄴ㐱搹〸㜱戸搸㤰㜷〶扣摣㜱搵㡤㘰挹摤〵〱摣㌹ち〸㌷户扡〱ㅥ㙥昲攴㑤㘶改昵㤴〰㠷㑤ㄶ㐳㥦㡢摤㔴㌷㥡改㐶㜳户愱㙣㌴戸搹搴㜵㐸㐷㐹ㄹ戰收㜱㝡愵㌰㌱晢㈰㌸戸㕡㡢搲㔸搴挲㈲㝤㡢㘴敤㠳㜵戰ぢㄱ㕤㘹ㄲっ搶愰愵㕡㈳㈸捣慡攱㘲〳㝤㕣㕤㠵ㄵ㘶换戱戲㈰戳㑢攱つ㌲㍢ㄴ㠳㤰〴㘷㡡㘱挱散㌰愶挲㘲户搵㡤㜶扡搱摥㙤愸㈳搰㄰㘶换扣捣捥攱昴捥㠵㠹搹ㅤ〱㤰愴㈶㘶㥤㜴昰㜸慣㐶㥥愴㘸㕤挴愱㌵攸慡捥〸ち戳愵㜰挹昶愲昷㈸㜸㠵搹ㄲ㈳戳㐵㐶㘶㔹㝡㍤㤷㈱ㄵ㤸ㅤ㡤㍥ㄷ㥢ㄷ㠷愵搱㐵㌷扡扡つ搵ㅤつ㘱戶挰换散㜲㑥㙦〵㑣捣㍥づ〰㌴捣摢㉣㕢〷㑦㈰愲ㅦ捤㌵ㅣ㕡㠳㤶敡㠱愰㌰㕢〵㔷㉤戳㕥昰ち戳戹㐶㘶㜳㡣捣㜸㜵㔷㈶戱ㅡㄶ捣晡愰捦挵敥慢ㅢ㈷攸㐶㍦户愱㑥㐴㐳㤸ㄵ㝢㤹摤挴改慤㠱㠹搹㈷〱㈰㐹㑤摢散㘴ㅤㅣ㠸搵挸戳㈳慤摢㌹戴〶㕤㜵ち㠲挲㙣㍤㕣戵捣〶挳㉢捣㑥㌷㌲㥢㙥㘴㌶㐴慦㘷㈳㔲㠱搹㔰昴戹搸㌹扡㤱慢ㅢ挳摣㠶ㅡ㠹㠶㌰㥢敡㘵戶㠹搳摢っㄳ戳㐷〱㠰㠶㜹㥢㡤搶挱㕣㈲㠶搱摣捦愱㌵㘸愹戱〸ち戳㉤㜰搵㌲ㅢて慦㌰ㅢ㙤㘴㌶搲挸㡣搷㑡㘵ㄲ摢㘰挱㙣㈲晡㕣散㔳㜵㘳㤲㙥昰㘲㈸ㄷ㌵ㄵつ㘱㌶摣换散ㄱ㑥㙦㍢㑣捣㥥〶㠰㈴㌵㙤戳改㍡㌸〶戹攴㜹㤹搶づづ慤㘱敡搳ㄱㄴ㘶㑦挱挵〶晡㌸㕢〰㉢捣㑥㌴㌲敢㙦㘴挶ぢ㤹㌲㠹㘷㘱挱散㑣愶挲㘲攷敢挶㉣摤㈸㜰ㅢ慡〸つ㘱㜶㠲㤷搹昳㥣摥㑥㤸㤸ㅤ〷㐰㤲㥡㤸ㄵ敢攰㈴慣㐶㥥搲㘹敤攲搰ㅡ㜴搵ㅣ〴㠵搹㙥戸㙡户搹㕣㜸㠵搹戱㐶㘶㕤㡣捣收改昵散㐱㉡㌰㉢㐵㥦㡢㕤愶ㅢ攵扡挱㑢㡢㕣㔴㈵ㅡ挲散㘸㉦戳㌷㌹扤㝤㌰㌱㥢ㄷつ搱㌰敦㡤㔵㍡㜸ㅡㄱ扣㘱摤慡攱搰ㅡ愶㕥㠰愰㌰晢〰慥㕡㘶㡢攰ㄵ㘶敤㡣捣づ㌳㌲㕢慣搷昳〹㔲㠱搹ㄲ昴戹搸攷攸挶戹扡挱敢㝥㕣搴〵㘸〸戳㐳扣捣㍥攳昴㍥㠷㠹搹扦〷〰つ㌳戳ぢ㜵㜰ㄶㄱ〵㌴摦㜰㘸つ㕡敡㘲〴㠵搹户㜰戱㠱㍥㙥换㠴ㄵ㘶㌱㈳戳っ㈳㌳㕥挷㤳㐹晣〰ぢ㘶㤷㌲ㄵㄶ晢㌲摤㔸慥ㅢ㤷扢つ㜵㈵ㅡ挲㉣敡㘵昶ㄳ愷昷㌳㑣捣收㈵㌸㐹㍡㡢㍥昹愶㤶晤㤲㕦搷昶㑡ㅤ慣挱㙡攴戹愸搶㔹㙣愵㐷挰攱㙡〴㠵㔹㠴㍤戸搱挷敤㠶戰挲散挷ㅦ㑤摦搴摦挳㝢ㄷ愶㤲晣ㅢ㘴ㄵ〶挹㈴昸昴㜳㌰扢㡥愹戰搸搷敢挶つ扡戱摡㙤愸㌵㘸〸戳㝦㈳攵〶愴㘴挰㙡㡡〴㔶㌳㤸㤸捤敢㘳㤲搴㜴㥣摤慣㠳㉣戱㤶愷戱㕡慤㌸戴〶㕤㜵ぢ㠲挲慣つ㕣㙣挸晢㌶㜸㠵搹愷㐶㘶ㅦㅢ㤹摤慥搷搳ㄶ愹挰散づ昴戹搸敢㜵㘳㠳㙥昰戲ㄷㄷ㜵㌷ㅡ挲散㐳㉦戳昶㥣㕥〷㤸㤸扤〹㠰㔰㘶㥢㜵戰ㅡ戹攴㌱戰搶㤱ㅣ㕡挳搴昷㈰㈸捣戲攰慡㘵㜶㉦扣挲㙣慦㤱搹ㅢ㐶㘶昷改昵㜴㐵㉡㌰晢㌳晡㕣㙣㕥戶㤲挶〳扡戱挵㙤愸慤㘸〸戳搷扣捣扡㜱㝡摤㘱㘲昶㌶〰㐲㤹㍤慣㠳扣㘳㕣㥥㐰㙢昵收搰ㅡ㜴搵㜶〴㠵㔹㕦戸㙡㤹㍤〶慦㌰㝢捥挸散ㄹ㈳戳扦攸昵っ㐰㉡㌰晢㉢晡㕣散挷㜵攳〹摤搸攱㌶搴搳㘸〸戳愷扤捣㑥攲昴㑥㠶㠹搹扣㘴ㄴ捡散ㄹㅤ扣〸慢㤱愷摦㕡㌹ㅣ㕡㠳慥㝡づ㐱㘱㌶っ慥㕡㘶㍢攱ㄵ㘶てㅢ㤹㙤㌵㌲㝢〱㠳㘴ㄲ愳㤰ち捣晥㡥㍥ㄷ㥢ㄷ㠶愴昱㤲㙥扣散㌶搴慢㘸〸戳〷扤捣挶㜰㝡㘳㘱㘲昶㙥〰㐲㤹扤愶㠳换㤱㕥ㅥ扣㙢攵㜱㘸つ扡敡つ〴㠵搹ㄴ戸搸㐰㍦㐵敤㠵ㄵ㘶㜷ㅢ㤹摤㘵㘴昶㈶〶挹㈴㑥㐳㉡㌰摢挷㔴㔸㙣㕥挹㤱挶㍦㜴攳㙤户愱摥㐳㐳㤸㙤昰㌲㍢㠳搳㥢〱ㄳ戳㙢〰㤰愴戳㘰晤㥦㡤敦敢㘰つ搲换㐳㝦㉤摥挶㙤ㄵ㤱换㠷〸ち戳㌸㝢㜰换晢㘳㜸㠵搹㡤㐶㘶㌷ㄸ㤹㝤愲搷㔳㠲㔴㘰昶㈹晡㕣散捦㜴攳㜳摤搸敦㌶搴㤷㘸〸戳敢扣捣收㈱㠱㔵ちㄳ戳扦〲㈰㜴㥢㝤慤㠳扣㉢㕢ㅥ㌸㙣㈵㌸戴〶㕤昵㉦〴㠵㔹㌵㕣戵捣晥つ慦㌰㕢㙥㘴㜶愹㤱搹㜷㝡㍤㡢㤱ち捣扥㐷㥦㡢晤㠳㙥晣愸ㅢ㍦戹つ昵㉢ㅡ挲㙣㤹㤷搹㌹㥣摥戹㌰㌱㥢㕦〳愱捣ㄸ㤱攰㍡慣挶扡㠵收㈲づ慤㐱㑢挹㘵づ扡㤶挲㔵换㡣㤷㌹㠴搹ㄲ㈳戳㐵㐶㘶ㄱ扤㥥换㤰ち捣㜸㘱㠳㡢捤㡢ㅢ搲攰㤵っ㘹㔸㙥㐳㌵㐳㐳㤸㉤昰㌲扢㥣搳㕢〱ㄳ戳㜹㥤㠲㘰攳摦搴扣㝥㈱㐱摥㐷㉤㑦㔹戶慥攱㔰㘱㈶搷㈰攸㕦〵ㄷ㤹㐱㈳㤴㍤〳㉦捣收㝡㤸㐵慦〷㈴昴㡣㤱㥡㘳愴摢㑡慦㝣㌵〶㠳㉥㉦㐵㜰戱摢攸〶慦㍤㠸㠷搷ㅦ戸㈸㕥㔶㄰扡挵㕥扡㌷㜱捥㙢㘰㘲㜶㝢〰〸㡥慥㐵搷㜰㠲㈴㝡㌳晣挹㘷㔸搶挱攳㍦て㜳ぢ㝣挱戳㉥㜶〷㌷扢〸㈴て㡤戶㜸〳戶㜵〷攰敡〸〴㘵ㅦ㕦捦ㅥ摣愲㔷㈷㜸㐵慦搳㍤㝡搵㥤㕤㤹㙥㤴㠶ㄷㅦ昰㑡戱㌶㈲ㄵ愴攱㠵〶㉥昶㤱扡挱㉢ぢ攲挹㜲ㅢ㡡ㄷつ㐴㥡愹㕥㘹㌶㈱㠱戵ㄹ㈶㘶㜷〵㠰㘰攳㥥挰敢〹ㄲ㝣㠰㠸㉤㌴昷㜳愸散〹摤ㄱㄱ㘶㕢攰㘲㐳摥扣㑥㈰捣㐶ㅢ㤹㡤㌴㌲攳搵〲㔹捦㌶愴〲㌳㕥ㄹ攰㘲昳敡㠰㌴㜸㈹㐰ㅡ扤摤㠶攲㔹㝥㘱㌶摣换散ㄱ㑥㙦㍢㑣捣收㠹㝥㠲㡤捣㜸〱㐰㠲扣㔱㕡ㅥ㤳㙤敤攰㔰㘱㈶㈷昶改㝦ち慥㕡㘶㈷〳㉦捣㑥㌴㌲敢㙦㘴㌶㔰慦攷㔹愴〲戳㔳戸㔲㉣㌶㑦攷㑢㘳戰㙥昰晣㍤ㄷ挵搳昲挲散〴㉦戳攷㌹扤㥤㌰㌱㝢ㄸ〰〴ㅢ㤹昱㡣扤〴㥦㈰㘲〷捤㉥づㄵ㘶㜲㈶㥥慥摤㜰搵㌲攳㤹㜸㘱㜶慣㤱㔹ㄷ㈳戳㌱㝡㍤㝢㤰ち捣挶㜲愵㔸㙣㥥㝦㤷〶㑦戶㑢㠳㈷摣戹㈸㥥㐷ㄷ㘶㐷㝢㤹扤挹改敤㠳㠹搹㜹〰㄰㙣㘴挶㔳散ㄲ㝣㤶㠸攷㘸㙡㌸㤴捣散㈹㍡昸㠱㑣㈷㜲ㅡ晡㈷昹捥攸㥡㙦㙣散收㝦慣昴㌰㍣㈶㥡㔷㤵昱搰昱昸㘲攷㍥愸昴搴ㄳ晦戳㕣㍣㘷捣摢㈰昹㡥戴〳敢晦㐳ㅥ㙥慦扡昳昲捣搸ㄱ㙦敢㈳㄰㙥㜹〶攸攲㕦摣㐶㤵戴㝣㌹挸敤づ㜶晥捤㜰晦戵〷户㥣愱㐷捣㔴㤹㔷て㠹扣㜳晥扡慦敥㍥㈹㙢敤㥦㝥㜳晦㍤㝦搱㈷㐷昷捣搸扣㘲搰捦ㅢ扦㝡㘵摣散㠹㠳㔴㈱㐶㘴㈱㡦昵㉥捤㝢㌴戲㔳戵〱慤扤戸㔱㉢昰挸搶搶㙥挰晦挸㔶㍢㡥㑣㜸愱愲㐳㌶㤶㉡㐱㠷ㅢ㑣ㅤ㡣ㄱ㔴㐹㠸晤㤳挴收挱摤㌸㘲愵㝡㐴ㄸ戱ㅢ㔷㜳搹㌶攸㥣搶昷㡣㜸㜷挹戵㠳㔴〲㈳㑣挴㥡扢昳て㄰㙢收〶晣㡦㘲戵慢㤱〹慦ㄴ敢㕢㠷搸㘲㜴㠴㔸捣㑢散㍢ㄲ㍢〷愱挶ㄱ㍢㔷㡦〸㈳戶挴㈵㔴扢挵㉥挲〸ㄳ戱㐸ㄸ戱㜴㌷攰㝦挴慡扤ㄴ㤹昰挲㥤㠷づ戱换搰ㄱ㘲愹㕥㘲扦㤱搸攵〸㌵㡥搸ち㍤㈲㡣㔸㘰㡢㕤㠳ㄱ㈶㘲扦晣㄰戲㉢晥散〶晣㡦㑥戵㔷㈱ㄳ㕥昸㝦愵攱搰㘹㥥愶㔶愳㈳挴㝥挴㠸摡㕤戱〹㠲㉤㙦㐲愸㜱挴搶攸ㄱ〷㑣散㜶㡣㌰ㄱ晢㌶㡣搸扦摣㠰晦㤱愸昶㝡㘴挲ぢ㜷ち㍡挴㌶愲㈳挴扥昶ㄲ㙢㐹㘲㥢㄰㙡ㅣ戱捤㝡挴〱ㄳ扢ㅦ㈳㑣挴昶㠷ㄱ晢摣つ昸ㅦ㜵㙡㙦㐱㈶扣㔰愰攲㄰摢㠶㡥㄰晢搴㑢散㔰ㄲ㝢〴愱挶ㄱ摢慥㐷㠴ㄱ挳㡡㔳㔲晥㕡㌹㔸晥㑤挹ㅥ慣㜶㘰㠴㠹搸〷㘱挴摥㜷〳晥㐷㤸摡㑦㈱ㄳ㕥㜸㉣㤹㐳散㔹㜴㠴搸㝢㕥㘲ㅤ㐹散㜹㠴ㅡ㐷㙣愷ㅥㄱ㐶散攱㔱捤㔲扢㕤戲慣敥攳㝥ㄷ㐶㤸㠸扤ㄵ㐶㙣㥦ㅢ昰㍦㥡搴摥㡤㑣㜸愱攸挵㈱戶〷ㅤ㈱戶搷㑢散ㄸㄲ㝢ㄳ愱挶ㄱ摢愷㐷㠴ㄱ㤳㉤攵摤㘲㌵ㄸ㘱㈲戶㍢㡣搸慢㙥挰晦挸㔱晢〳㘴挲㉢挵㍡捥㈱昶〹㍡㐲散ㄵ㉦戱攳㐹散㌳㠴ㅡ㐷散㜳㍤愲㕥㘲㈹昶㘰㈱㤸昲捥㈰昵つ㐶㤸㠸扤㄰㐶㙣愷ㅢ昰㍦㑡搴晥ㄶ㤹昰挲㡤㡦づ戱ㅦ搰ㄱ㘲捦㜹㠹昵㈳戱㥦㄰㙡ㅣ戱㥦昵㠸㝡㠹㜹户ㄸ捦ㄱ㥢㠸㍤ㄵ㐶散㐹㌷攰㝦㐴愸ㅤ㐱㈶㈱㌶搰㈱㘶愱㉦挴㥥昰ㄲㅢ㐴㘲㑤ㄱ挲慢ㄱ㍦愹㥡改ㄱ㘱挴㥣㕦ㅣ㔵㠳㝥晣摤摣敤㔵搷捣ㄹ愴㕡㘱㐴ㄶ㜵昶晤愴㝡㌴㡣搸㜶㌷攰㝦昴愷摤〶㤹㠴搸㌰㠷㔸㕢昴㠵搸挳㕥㘲㈳㐸慣㍤㐲㜸㌵㠲㔸〷㍤㈲㡣㔸攰ぢ晡㐸㡣挸㌲㄰摢ㄲ㐶散〱㌷攰㝦愴愷㥤㠵㑣㐲㙣㥣㐳慣㉢晡㐲散捦㕥㘲ㄳ㐸慣ㅢ㐲㜸㌵㠲㔸㜷㍤㈲㡣ㄸ戲㈵㝦摣昷挶㠸㉣昸晣㕢散㡦㘱挴㌶扢〱晦愳㍡敤扥挸㈴挴愶㌸挴〶愰㉦挴敥昶ㄲ㥢㐶㘲㈷㈱㠴㔷㈳㠸㥤慣㐷搴㑢捣晢攱㤱㠳ㄱ㔹〶㘲敢挳㠸摤攱〶晣㡦攰戴㠷㈱㤳㄰㥢改㄰ㅢ㠵扥㄰扢捤㑢㉣㥦挴挶㈰㠴㔷㈳㠸㡤搵㈳敡㈵收晤昰挸挳㠸㉣〳戱戵㘱挴搶戸〱晦愳㌵敤㈹挸㈴挴攲づ戱搳搰ㄷ㘲㌷㝡㠹㥤㐵㘲㘷㈰㠴㔷㈳㠸捤搰㈳敡㈵收摤㘲㍣㍢㥣㘵㈰戶㉡㡣搸戵㙥挰晦挸㑣㍢㡥㑣㐲慣捣㈱㔶㠲扥㄰扢摡㑢慣㠲挴收㈱㠴㔷㈳㠸㤵敡ㄱ〷㑣㉣㠱ㄱ㔹〶㘲㔷㠴ㄱ㕢攱〶晣㡦挲戴慢㤱㐹㠸㔵㍢挴ㄶ愳㉦挴㤶㝢㠹㉤㈴戱㜳㄰挲慢ㄱ挴捥搵㈳づ㤸搸㐵ㄸ㤱㘵㈰戶㌴㡣搸挵㙥挰晦㠸㑢㝢㈹㌲〹戱昳ㅣ㘲㤷愱㉦挴㉥昴ㄲ㍢㥦挴㉥㐷〸慦㐶㄰㕢愱㐷㠴ㄱぢ㝣摣㕦㠳ㄱ㔹〶㘲攷㠵ㄱ㍢搷つ昸ㅦ㕤㘹慦㐲㈶㈱戶搴㈱戶ㅡ㝤㈱戶挴㑢散ㄲㄲ扢〹㈱扣ㅡ㐱㙣㡤ㅥ㜱挰挴㜸づ㌷换㐰慣㍡㡣㔸㤵ㅢ昰㍦㤲搲㕥㡦㑣㐲散ち㠷搸㐶昴㠵㔸愵㤷搸㔵㈴戶〹㈱扣ㅡ㐱㙣戳ㅥㄱ㐶捣㌹㈵㜰㐱摤慦晢晢㌱㈲换㐰慣㉣㡣㔸愹ㅢ昰㍦㙡搲摥㠲㑣㐲㙣㤵㐳㙣ㅢ晡㐲㙣慥㤷搸昵㈴昶〸㐲㜸㌵㠲搸㜶㍤㈲㡣ㄸ戲㘱昱晣〸摥㠱ㄱ㔹㜰昹扦愰攳㘱挴㡡摣㠰晦ㄱ㤲昶㔳挸㈴挴搶㍡挴㥥㐵㕦㠸捤昶ㄲ㕢㐷㘲捦㈳㠴㔷㈳㠸敤搴㈳挲㠸〵㡥戱㕤ㄸ㤱㘵㈰㌶㌳㡣搸っ㌷攰㝦㌴愴扤ㅢ㤹㠴搸㝡㠷搸ㅥ昴㠵搸改㕥㘲㜷㤲搸㥢〸攱搵〸㘲晢昴㠸㌰㘲挸㤶㤲昴ㄷ㜴つ㐶㘴挱攷摦㘲㔳挲㠸㑤㜶〳㠱㐷㍥㝥㠰㑣つ㍤昲搱昳晦㐹㙣㠹㤵㐶㡡㔹㈱摢戴搸㜱昳㜴㉤捡慣㑢㑡㑢愵㐲戹ㄹ㥥搰㔶㠹晦㔳攱㔸㍣㠸㄰捦㘵挳晦㜰摣㉤戸挵〳ち昹挰㉢晤っ㌰㑢㝡ㅣㅣ㉤㥥㔰㠹㠷㠲㌵㈹ㅥ㤵挰〳㈴㡢㌲昰㝦㕡慢慡挲晦愴晣㝦攱昱㙤愸ㄹ攷扤戸㔸㥣〷户ㄹ换戵㔹㠷㕤捦㤳昵敡昴搰晦〳挲㔴㍥搸敤㍦㝢㤶㘴昴㡦搸挵昴㥤㍣㐵㥥㐷ㄵ愶慢㐹搸挴㑥㙤捦〵㈹扦挹㥣㔳㔲昱㍦慤〰㍥㝡㉦っ晦て㘲㜲晤〲㈶㘶摤〷㡦㤴敤㡢㐹㠹昰㡣戸㥦ㅣぢ攸㜹㍢㘴㡡敦㝦㈳搸戴㈹ㄹ敢㐵昱㠴㌴昷愲攸晤愱㔳ㅢ㙢㥣摡ㄶ捥㠱㔳慢㥢搶㐳挹搳㔲㍣㥦捤愹改㐵㝤慢㔷戶㉤㜴㘵挳㡤㉢㝢㈴戸戲㐷㝤㉢攳㌹收愴㤵昱挴㉤㤹㔹㘴㤶慥〶ㅢㄳ㍦ㅥ㑣扣挳㤷㤸攷㜸㤳ㄲ㐷〰昰㈴㍥搱㤸昸㙦挱挴捦晡ㄲ㌷㐱㍦㈹㜱昳攴挴㝤㡣㠹㕦〸㈶㝥搱㤷戸愵㍦㜱ㅢ㌷㜱昴㘵㌴捣晢㕦戶㜱㘵扢㤸㌹㜹㈳敦愶㡢户㡣㌸晢㥥㍡ㄴ晤㈴ㄶ㠷挳㈱㝢搴敢㘸㤸㔷搶挵戸戲㍤捣㥣扣戲㌷改昲慣慣㈳晡㐹㉢换㠲㐳戶〵㤹愵慢捥挶挴㙦㌳㑢㜲攲㜷改昲㈴㍥〶晤愴挴挷挱㈱㉣㙡搰㌰戳攸㘰㕣搹〷捣㥣扣戲㡦攸昲慣散㜸昴㤳㔶搶ㄷづて㡢㐳㡣㠹㍦ぢ㈶摥敦㑢摣捦㥦㜸愰㥢㌸晡㑦㌴捣㉣㙣攳捡扥㘲收㘴ㄶ摦搰攵㘱㌱〸晤㈴ㄶ挳攰㄰ㄶ捥〱ㄷ㌳㈶晥㉥㤸昸〷㕦攲ㄱ晥挴攳㜴㘲㘷㈳愷ㅢㄳ晦ㄲ㑣晣㥢㉦昱〴㝦攲㈹㍡㌱㌷㜲扡晡昵㝢搳㘷㜰ㅡ㥥戵攸㤳㈲㐲㤷㐷㡡㘹晥挴㌳㜵㘲㘷挶摦ㅢㄳ㕢挱挴㑤㝤㠹昳晤㠹攳㍡戱㌳攳慦㡤㠹㕢〶ㄳㅦ攴㑢㝣㤶㍦㜱㔹㜲攲捦㡤㠹摢〴ㄳㅦ敡㑢㕣攱㑦㕣㥤㥣昸㐳㘳攲昶挱挴㠷晢ㄲ㉦昴㈷㍥㑦㈷㜶㜶户㜷㡣㠹㌳㠳㠹㡦昴㈵㍥摦㥦㜸愹㥢㌸㥡〵愴昹愰搹㙢㕣搹㌱挰㐷扢挰㈴㝦㕢㜷昵慤昰ㄲ晦ち慦搰㉢散ㄶ扡挲㔷㡤㉢㍣㡥㤹㤳㡦搲攳㝤㉢扢捡扦戲㔵敥捡㉣㘷て晡扢㌱㜱敦㘰攲扥扥挴搷晢ㄳ慦搵㠹㥤敤昱㡣㌱昱㠰㘰攲㤳㝣㠹搷昹ㄳ慦搷㠹㥤㠳改〹㘳攲㐱挱挴㐳㝣㠹敦昴㈵㡥晣〹㡥〳晥改挷㘲㠴㔶昸㤱捣晦㠵㌷ㅥ㉥㍤ㄴ㡦㈸敥㔶㡡㥦㜰〷昰㐴攸ㅣ㑣㐴摤㠷㤵㌱㠷㤵换ㅥㅡ昲摥〲㉦愷㘱つ愳昷㈱㡤ㄹ敥挵昰挷㡦㘰㐶搰晢愸挶㡣昴㘲昸㍢㐶㌰愳攸摤愱㌱愳扤㤸扦㘹捣ㄸ㝡昹㙢㐴收㌳搶㡢㜹㐱㘳挶搱晢愲挶㡣昷㘲㜶㘹捣〴㝡㜷㙢捣㐴㉦㠶摦攵㌲㥦㔳改攵搷戸慣㙢㤲ㄷ昳戶挶攴搱换㙦㘴挱㑣昶㘲㍥搰㤸㈹昴㝥愴㌱㔳扤ㄸ㝥㌱捡扡愶搱扢㕦㘳愶㝢㌱㕦㘹捣㘹昴㝥愳㌱愷㝢㌱摦㘹捣ㄹ昴昲㕢㐹收㌳挳㡢昹㐵㘳㘶搲晢㥢挶㥣改挵昰ぢ㐳收㤳㑦㉦扦㉢㈴捦㉣㉦㠶㥦晤㠲㈹愰㤷ㅦ晢㠲㤹敤挵昰㘳㕣㌰㠵昴昲ㄳ㕣㌰㐵㕥っ㍦㤱〵ㄳ愷㤷ㅦ挶㠲㈹昶㘲昸攱㉡㤸戳攸攵攷慡㘰收㜸㌱晣㥣ㄴ㑣〹扤晣㠸ㄴ捣㕣㉦㠶ㅦ㙦㠲㤹㐷㉦㍦搵〴㔳敡挵昰ㄳ㐹㌰㘵昴昲挳㐸㌰攵㕥っ㍦㕣〴㔳㐱㉦㍦㔷〴㌳摦㡢攱攷㠴㘰捥愶㤷ㅦㄱ㠲愹昴㘲㜸挸ぢ㈶㐱㉦㡦㜶挱㔴㜹㌱㜲攸昱愸慢㠶㔷㉦㌶て㐱㌹ㅦ戰〰つ搴㐰挸挱ㄷ㐰昱㈰ㄴ搴㈲〷㈵㠷㕦〰挵挳㔰㔰㑢ㅣ㤴ㅣ㠰〱ㄴて㐴㐱㥤敢愰攴㄰っ愰㜸㈸ち敡㜷づ㑡づ挲〰㡡〷愳愰㉥㜰㔰㜲ㄸ〶㔰㍣ㅣ〵㜵愱㠳㤲〳㌱㠰攲〱㈹愸㡢ㅤ㤴ㅣ㡡〱ㄴて㐹㐱㉤㜳㔰㜲㌰〶㔰㍣㈸〵㜵愹㠳㤲挳㌱㠰攲㘱㈹愸攵づ㑡づ挸〰㡡〷愶愰㔶㌸㈸㌹㈴〳㈸ㅥ㥡㠲扡搲㐱挹㐱ㄹ㐰昱攰ㄴ搴㑡〷㈵㠷㘵〰挵挳㔳㔰㔷㍢㈸㌹㌰〳㈸ㅥ愰㠲扡搶㐱挹愱ㄹ㐰昱㄰ㄵ搴㜵づ㑡づ捥〰㡡〷愹愰㙥㜰㔰㜲㜸〶㔰㍣㑣〵㜵愳㠳㤲〳㌴㠰攲㠱㉡愸㌵づ㑡づ㔱愲搶愲慦ㄷ㥢㠷慡愰㙥㜶㔰㜲㤰ㄲ㤵㜴㜴昰㘰ㄵ搴㉤づ㑡づ搳〰㡡㠷慢愰㙥㜳㔰㜲愰〶㔰㍣㘰〵㜵㠷㠳㤲㐳㌵㠰攲㈱㉢愸つ㠲戲昵㜴ㄴ㡦㑦㌹㔱㜷ㅡ扥昴㔹㥣㌴ㄴ㘳㌳昰㘰㙤ㅥ㤲ㄲ㤸敥ぢ昰㈸㤴挰㌴㕦㠰〷㥥〴愶晡〲㍣搶㈴㌰挵ㄷ攰攱㈵㠱挹扥〰㡦㈸〹攴昹〲㍣㠸㈴㌰挹ㄷ攰㜱㈳㠱㔳㝤〱ㅥ㉡ㄲ㤸攸ぢ昰攸㤰挰〴㕦㠰〷㠴〴挶晢〲㍣〶㈴㌰捥ㄷ攰㙥㉦㠱戱扥〰昷㜴〹㡣昱〵戸㜳㑢㘰戴㉦挰晤㔹〲愳㝣〱敥挲ㄲㄸ改ぢ㜰慦㤵挰〸㕦㠰㍢慡〴㠶㈷〷㙣扤挷㉡敥愴㠲ㄸ㤶㡣㔰摣㉦㈵㤰敢ぢ㜰㔷㤴㐰㡥㉦挰扤㑦〲㐳㝤〱敥㜰ㄲㄸ㤲ㅣ㘸晡晦〰〴扣攲攱</t>
  </si>
  <si>
    <t>㜸〱捤㕤〷㤸ㄴ㔵搶㥤㌷愱㤹搷愴㔲㌱愲㈴ㅤㄵ㐱ㅣ㌲愸㐸㤸㈱㌳㠰っ㘰㐲㠷㘶愶〷〶㈶㘰昷っ挱戰㤸戳㘲㐲挵㠸〱捣捡㥡〳敡ㅡ㔰㌱慣㌹敢ㅡ挶㔵㌱扢敢慦㙢晥捦戹㔵慦愷扡敡㜵て戳晦晥摦户㐵昷攵扤㜷捦扢敦㥤㔳愱扢慢㙥搵攴愸㥣㥣㥣㍦戰昰㝦㉥昹㉣散㕣扥㍣搹ㄸ慦敢㔷搲㔰㕢ㅢ慦㙣慣㘹愸㑦昶ㅢ㥤㐸挴㤶㑦愹㐹㌶收〱㄰愹愸㠱㍦㔹㔰㤱慣㌹㉡㕥㔸戱㈴㥥㐸〲㔴㤰㤳㔳㔸愸㜳攱摦搱㝢㍢愶愲搹㑢攷搳〰㤵愳㈳㌴敤㘸ち㘹㌴㑤㤴愶㍤㑤〷㥡㡥㌴㥤㘸㍡搳㌸㌴㕢搱㙣㑤戳つ㑤ㄷ㥡㙤㘹戶愳搹㥥㘶〷ㅡ㡥慦㜷愲改ち搳㘱㘷㤸㤹㈵㘳愶捤㕢〸㌶攵㡤つ㠹㜸摦ㅥ戳摤㌹㡦攸摦扦㕦晦㝥㠳〶昷ㅦ搰慦戸㙦㡦㤲愶摡挶愶㐴㝣㐴㝤扣愹㌱ㄱ慢敤摢㘳㝡搳扣摡㥡捡挹昱攵㌳ㅢㄶ挵敢㐷挴攷ㄵて㥣ㄷㅢ㌴慣晦愰挱㠳慢㠷てㅦ搶㘱ㄷ㐴㥥㕡㌲㘶㝡㈲㕥㥤晣㑦挵散挶㤸搳㑡挶昴㥢ㅡ㙦晣㑦挵散㡥㤸〸㔹摡㔰ㄷ慢愹晦て〵㉤攰㍡ㅤ㕣ㅡ慦慣攱捡㡦挷ㄳ㌵昵昳晢㘱摡㘹㐲愳㌶戴摦攸㘴戲愹㙥㌱户愳㤲㜸㙤敤㡣㜸戵慣昴扡搲㘴攳昴㔸愲㉥搹愱㡥晡挵ㄳ昱晡捡㜸戲㔳摤搸㘵㤵昱㕡て㤸㉣慣㥢ㅤ㑢㑣㡤搵挵昳㔹攸㕣攷慥挳㠹㔵昱晡挶㥡挶攵ㅤ敢㘶㈵攳㌳㘲昵昳攳㠴ㄴ搴㡤㙦慡愹㔲昹昹㜸攵攴敤㘱㥢㤹慣㈸捣愷慥㘴㐱㉣搱㈸㌵慥挲晥㌶慣㙦㜳ㄱㄶ㘹昳攲㈶搵㈳搰㡢敢慣扣愶㙥㜲㍣㔱ㅦ慦攵㈰㕣㤳㝤〲㈰ㄱ挸㕤て㈹愵っㅤ慥㈵搵摥摢昹挸㠵愳㐴㝡挰散㍣戵㈱㔱㠷つ戲㉣ㅥ慢ㅦ㔱摣慦晦㠰扥攵㡤㔵愵昱㈵㈸ㄷて搰㍤㠱搰扤㠸摤ㄵ㈶㙦搲愰㐱㝡㌷㌶ㄵ挱愸晣户戱㝢晢㠳㜲ㄷ换慤㠸攵㔶捣换慤愸捣慤愸捡慤㠸攷㔶㔴攷㔶捣捦慤㔸㤰㕢㔱㤳㕢戱㌰户㘲ㄱ㌰㘶㈹㙣搷㉥搷㕢晥戶㙡捣挶㠵㝦㝦㘸敡摡㈳晡ㅣ戲晤愲挷ㄳ㡡㝢戴ㅣ㄰昶㐰愱㙢㘰㤲㘹㜳摣ㄳ〰摤ㅢ㈶戲ㄷ晢㡣ㅦ㌴㐰昷㘱㔳㕦ㄸ愵㕥挱ㅣ㌹捦捦ㅥ㍦改户㔳户㝡㝤昲愵㈷㜶ㅥ晣攱昲㑢㝦㔲㍣㕡挸〰晤㔰搸㍢㝤㠰攲晥㐳㠶愷㉤挳㝣㈳ㄶ昷搷晢㌰㝥㌱㑣愴㍦愳㑣ㄹ搸㕦て㘰搳㐰ㄸ愵㥥昳㠶㥣戴敦㙤晢㙤㉡ㅥ㍡敡扥敦㉡づ摢㜷昳㕢挷㉢ㅥ㥢㘴挸挱㈸〴㌸つ昴㡤㌰㐴て㘱戴愱㌰㤱㘱散㔳ち㑥挳搹戴㉦㡣㔲ㅢ扤〱戶㝦戴搷㠶㤷ㅡ㑦㥦㜸搳挳㔷㡦扤户敢慣つ㡡挷㍤ㄹ㘰㝦ㄴ〲㙢戶㜸戰㙦㠴晥㝡〴挳ㅤ〰ㄳㄹ挹㑥ㄳ〷ㄵ敢㔱㙣ㅡつ愳搴挳摥〸㑢㙥慦㙥昷㐹慣㑢搹つ晡愳搹㥦㑥㜹昰㕤挵晤㑢㐶㈸㐱㈱㐰愱扦㙦㠰〱扡㤴搱挶挲㐴挶戱捦㈴㔰ㄸ捦愶〹㌰㑡摤敢つ昰㐴摦㠱扤㑢㑦㌸慦㜴㑤㜳搹㜶换㉡㝦㡤㉡ㅥ戰㘵㠰㐹㈸㘴愷㌰㤹攱愶挰㐴捡搸㘹ㅣ㈸㑣㘵搳㌴ㄸ愵搶㝢㈳㜴㝦敡愰㑦ㅥ㐹㝣㍥敥捣㕤㡥ㅦ戸㑢昷㌵㐵㡡㥦〶㌲挲㠱㈸㘴愵㌰㠳搱捡㘱㈲㌳搹㘷ち㈸捣㘲搳㙣ㄸ愵㙥昴〶搸晦愱愷慦㥥㜳㙡昷戲慢㜷㤸㔹ㅣ㍢㙣攵つ慡㍤挱㜸㐷づ㠶挹㍡挰㈱〰攸㐳〹㍤っ㈶慦っ〳捣㘱搳攱㌰㑡㕤攳つ昰捣戴㑤晤㜶昸㍥愷散捣㡤ぢ挶㝦㜴攵愴㕢ㄵ㍦挵㘴㠰ちㄴ〲〳昸昷摦挱㝡㉥〰㍡〶ㄳ㤹〷㤳㔷〲㠹㉡搹㔴〵愳搴㘵摥〰㔷晦㜸摡搸昳㤶散㌳㙡捤㠱㠷㔷㜵㍣㙡㔳㈷挵㑦㐸ㄹ愰ㅡ㠵挰㑡〸ㅣ㈱收㌳摣〲㤸㐸つ㍢㑤挴ㄱ㘲㈱㥢ㄶ挱㈸㜵愱㌷挲愸ㄷ㌶敦昵换捡㡢㑡搶㍤戶昹攰ㄷ〶㙥㝦㠴攲挷慦㡣㔰㠷㐲㘰㠴挰㤶㕡捦㜰つ㌰㤱挵散㌴ㄹㅣ㡥㘴㔳〲㐶愹戳扤ㄱ㠶ㄶ㈷㤷慥ㄹ摤㘹搲捡㥡㜷戶㥦搹㜳攷㐷ㄴ㍦摢㘵㠴㐶ㄴ〲㈲愵㙦愹㑤㡣戶〴㈶戲㤴㝤㈶㘳㉤㉣㘳搳㜲ㄸ愵㑥昱〶戸愶攳攰㌱㜷㍦㔸㔹㝡攷慢㘵敦㝦㌲慣摢㜵㡡摦ㅢ㘴㠰愳㔱挸㑥攱ㄸ㠶㍢ㄶ㈶昲㈷㜶㥡〲ち㉢搸㜴ㅣ㡣㔲㉢扣ㄱ昲攷っ晡昳昴㐹㘳㐶㕦搷昹㈹㕤扥㘳ㅦ慤昸愵㐴㐶㌸〱㠵〰〵晦㝡ㅥ愴㑦〴㐰㥦〴ㄳ㌹㤹㝤挶㠲挲㈹㙣㍡ㄵ㐶愹㘵摥〰㔷㍥摦愵昷㤴㜹㉦㑥扡攴戹㔳捦㝤攱㠸扥晢㉡㝥攱㤱〱㑥㐷㈱㐰㈱戰㥥捦㘰戸㌳㘱㈲㘷戱搳〴慣攷戳搹㜴づ㡣㔲㐷㝡㈳㍣昹搳㠰挵㈷㍣㜳敢搸搳愶㍤晢㝣攵挲扤慥㔶晣㌶㈵㈳㥣㡢㐲㘰㠴挰㝡㍥㡦攱捥㠷㠹㕣挰㑥攳㈱搲㠵㙣㕡〵愳搴㐲㙦㠴㥦㌶愹㤱㍢㝥扢㘱搴晡愳搶敤扡晥挴㤵戳ㄴ扦慡挹〸ㄷ愳㄰㄰㈹㝤㍤㕦挲㘸慢㘱㈲㤷戲捦㐴㠸㜴ㄹ㥢㉥㠷㔱慡搲ㅢ攰㡦敤㝥敤扣㘸晦搸昸戵㘳て㝣㜶昵摢㉢㥦㔲摢ㄲ㡣㜷攴㑡㤸慣〳㕣〵㠰㕥㐳攸搵㌰㔸ぢ挵晡ㅡ㌶㕤ぢ愳搴ㅣ㙦㠰㡤ㄷ㐷ㅡ㕥扤昴晡挹て㥤㌲敢㥣㘷敥改㜸㠱攲㔷㑣ㄹ㘰㉤ち搹㌵㕡挷㜰搷挳㐴㙥㘰愷㌲㡣㜰㈳㥢㙥㠲㔱㙡㤶㌷挲㔶㈳㍥㕣㝡散摥捦㤶慣扡㘸晥㙤ㅢ摢㐵㍥㔲晣晥㉡㈳摣㠲㐲㘰㠴晥晥捦㠵㠱晡㔶㠶扢つ㈶㜲㍢㍢㡤㠳㐸敢搹昴㘷ㄸ愵愶㝡㈳晣昸昹㈳てㄶㅤ戶㙤搹ㅤ㙢昷晥昵扣挵ㄷ㡣㔳㍢㄰㡣㜷攴㑥㤸挰〸㠱昵㝣ㄷ㄰晡㙥㘲敦㠱挱〷㐳戱扥㤷㑤昷挱㈸㌵摥ㅢ攱㥥摥㡦㈴ㅥ㌸敦㠰㤲㕢〶㑦晥昹昸搵搳捡搵㡥〴攳ㅤ㜹〰㈶戰ㅡ〶昹㍥㜹㠶改〷〱搰ㅢ〸㝤〸〶〷扤〱晡㘱㌶㍤〲愳搴㈸㙦㠰㘵慢㜶ㅦ㍡㈲晡捥攸扢挷扥扢昳㍤㡦㝦㌲㐴敤㐴㌰摥㤱㐷㘱〲ㄴ〲㈲㍤〶㠴㝥㥣搸㈷㘰昰昱㕣慣㌷戲改㐹ㄸ愵㠶㝢㈳㜴㝢昱㤲ㄱ㌵ㅦ㝦㔵㜲㕤攷㙦㌶㥣㍥晡㡣㌷㔴㔷㠲昱㡥㍣つㄳ愰㤰扥愹㙥〲㐰㍦㐳攸戳㌰搸摢〶攸攷搸昴㍣㡣㔲〳扣〱扥㝥㝤攲㔵㜷晤㤰㌷昱攱ㄹ㤷㑥晡慤搳㔳挹づ㉦挰㝤愰昷㉤慦㌴ㄱ㕢㡡敦捤㉤㕦挹昱㍢㠴晦㕡晦㉤㠲㥦㈲搵㠳慢㠷㔶昷敦㕦㌵戸㌸㌶㌰㔶搰ㄳ㘱户昴㑢㉦㡦㡡ㅤ慡て慡愹慦㙡㔸㉡摦㠲㜷ㅥㄳ㑢挶㕢扥ㄴ昷昱㝣㘳ㅡ㥡敡慢㤲㕤敤捥昲挶㔸㘳㝣愷愰慦㈵㐸愸㕢㌹㝥㈳挴㤳㌲㕥户㘰户搹戱摡愶昸攸㘵㌵慥㝢㤷㠰ㅢ扦㄰ㅡ收㘵昶㡥㑢挴㡦㑣㜹㐳㌳ㅡ㡤㥦戰㑢㈴㜶㠸愵敢㜲攷搵愳㘴㐱㐳㌲㕥㉦搳敢㔳㌷扤愶㜲㔱㍣㔱ㅥ攷て攰㜸㤵㔰摤㤶㉥敦㘷㑡㥦㘹昵㈰㡡ㅦㅥ㔵扤晣慤搵㘳㤷㌵挶敢慢攲㔵㤸敦攲㜸愲㜱昹捣搸扣摡昸㜶㘹㄰㜷㑣㌸㜶㑣㙢ㅥ搷㔰搹㤴㉣㘹愸㙦㑣㌴搴愶㝢㐶㔷㉤㠹攱愷㔱㔵㔹㐳㔵ㅣ扦㙣昲戹攴愸㥣扣㍣愵㜲昶戲晤扣㘰摣㘴㍦㔹ㄱ扥㔵扣ぢ搶昹づ改㥢㕤扦ㄹ㘰〷ㄶ戵㜱㙥㤳戹扢戵ㄲ㑣攲㌲㑣敦捣㐰ㅦ㈷㥥㉤㈰㝡捦捣㘸㤹㘳㙡捤晤晦㠲㜳㜳户昱搸㡦㕤㠲㥦㡦ㄳ㘲昵㔵戵昱㐴搶㜳ㅤ㡡㌳搲㉦挲ㄴ散㠳扤㌹愳㝡昹㐰愸㘵㙡㜹挱搲㥡慡挶〵㤱〵昱㥡昹ぢ昸㠵〶攷㐳ちぢ㈹㙤㘸搱㉦愳㐹扦㐲昳㉡㑣㌴㥡ㄳ㜹㡤愰㐸㔴扦敥搶ぢ㝡攱晦戶晦㌰捤㐵㉦㉤㍦㠴㜱搶㈲㔹㔰㌷慥㈱㤱捣换戳戱㥣㄰㑢㉥㘸攴收㤹摤挹㜸㙦搰扣〹㔳戰ㅢ㑣慢扦㝢㍢〳㤴捦㥦昷ㅤ敢㑡攳搵㌱㥣㔴㤱扤㕢挵ち敡摣摦改愵昱㘴愵收て晡㠹搸㔷㤶㐵㔰挲捥摦愱㡥㕢㝦㝣㔹㘳㘹慣㌱搶慥づ愷〶戰㤶㌴㐰㝤愴㤷㕢㘲捦㡥搲㘶㝡㐷扤ㅡ㈲㌸㔲昴㐵㘹㉦つ㙥㈴散㌸搸㕦㜲昲㍣㥢㥤〴收摥つ㈴㈲挱つ㍤晤㈷㍥捥㍣㔴㡤㡦搷捦㕣扥㌸㥥㈴扣㌰㤲㔵捡攰敥挵㘰搳㉡攷捤㙡慣愹㑤昶挳㑣挷㈷ㅡ㥡ㄶ晦㈷攳㌰㤶㝥ぢ挶㉣〵扢㘳㉢摥㜲㑥㤰㉢愷摤ㄲ慥㥢㡡㡡㥣㐲㐶㘳㡢摥㤵㠶㕢㉢㠲晤㠱晦㘴搱敦攱扦㘸㌶㕦㐱ㄱ㄰㙤㌹ㅤ㔲〰㝣㠷㍡㈸㌴㌳ㄱ㤷ㄳ㍣㠵㔲㠱摡ㅤ敢づ㙡㐸㉣㥡搷搰戰㠸摢㔳㈷愹㈵ㄷ挴攳㡤㍣㘹搲摥㍢㐹㈴㈷㠳㤴捡换㑢㍢昹攱㍢扢搲ㅤ昱㈳ㅦ挲㜴ㅣ㕤㕢摢挳㐴㑣㐶㍥㐲㔳ㅥ㑥摦㐴㥡㔱搸㙡昴㤴搲㠳㝢昰搰㕢摢㘳㔰扦㘵戵挹㘵㙡㘷搰收挹㡡㌳昲㥥慥晢改㡢㠳㑢㉥摡㉥㙦㥢㘱㌷慤㙢㔴㕤㍤㐷攸㌴挹㥥〸搴ㄳ㙦晤〹㡣摡ㄱ㌰ㅥ㑥㔰㑥㕦昴㘷愸敢捤㌴㥦挳攰愰㈰㌲攳㤸昰愵㕢㔵扤昱㍦㡦ぢ晡㉢㥡慦㘱㔴ㅦㄸ敥㤵晡ㅢㄸ戳㈸〷昱戹戲㘵㠵敤㠵收昰ち晢㈷㕡愳㍡㡢㑦昵〵㠲㉢㑤㔳㈴㑤㔹㌴㈵㔱ㄱ〴戶ち㔰攰㌹㐲愷㜱昶㐱㌷ㄱ攰㔷昶捦〳捣㉥挰敦ㅣ㠳挲㘸㙥㙡㍥〱㜲摤慡㉡㠶㑦〴挸㐳㠳收搹㙡㌵〰㑤㈲㐰〱㙡㘶㔱㍦晦敥ㄳ愰㍦㥡挳〲㘸挶搴㔹㝣㙡㈰晡搹〴昸ㄶ挱慤〲㝣攳㌹㐲㈷㤵㠶㈰㔲㑦捥㘲㙢㑥昹㉢挰散〲㜴㠱㕢㙦㑢戳ㅤ㡣㑦㠰ㅤ摣慡ㅡ㡡㈰㈲挰㡥〴敤〴愳㠶愳㐹〴攸㡡㥡㔹搴挷㝥〱㠶愱㌹㉣㐰㜷挶搴㔹㝣㙡㕦昴戳〹昰㜶㈶〱摥昲ㅣ愱㤳㕥㈳㄰愹㈷㘷戱㈷愷晣㐶㐶〱昶㠲㕢昷愱改ぢ攳ㄳ愰㥦㕢㔵〷㈰㠸〸戰て㐱挵㌰㙡ㄴ㥡㐴㠰晥愸㤹㐵晤搵㉦挰㐸㌴㠷〵ㄸ捣㤸㍡㡢㑦㡤㐶㍦㥢〰㑦㘴ㄲ攰㜱捦ㄱ㍡㈷㔷㡡㐸㍤㌹㡢〳㌰愸㝡㌴愳〰愳攰搶愳㘹挶挰昸〴㈸㜵慢㙡㉣㠲㠸〰㘳〹ㅡ〷愳㜸捡㑥〴ㄸ㡦㥡㔹搴㝤㝥〱挶愱㌹㉣挰㘴挶搴㔹㝣㙡〲晡搹〴戸㉤㤳〰户㝡㡥搰㌹挳挹㠸搴㤳戳㤸挹㈹摦㥣㔱㠰搹㜰敢㠳㘸づ㠶昱〹㜰愸㕢㔵㔳㄰㐴〴㌸㡣愰㌹㌰㙡㉡㥡㐴㠰挳㔱㌳㡢扡挶㉦㐰ㄹ㥡挳〲挴ㄸ㔳㘷昱愹㘹攸㘷ㄳ攰㤲㑣〲㕣散㌹㐲愷㌴㘷㈰㔲㑦捥㘲㈱愷扣㉡愳〰戵㜰敢㍡㥡㝡ㄸ㥦〰㡢摤慡㉡㐷㄰ㄱ攰㐸㠲ㄲ㌰㙡ㄶ㥡㐴㠰㈴㙡㘶㔱㘷昹〵㤸㠹收戰〰㑢ㄹ㔳㘷昱愹搹攸㘷ㄳ攰㠴㑣〲ㅣ敦㌹㐲愷㕣て㐱愴㥥㥣挵㜱㥣昲㡡㡣〲㥣〰户㍥㤱收㈴ㄸ㥦〰愷戸㔵㜵㈸㠲㠸〰愷ㄲ㜴ㅡ㡣㥡㠳㈶ㄱ攰㜴搴捣愲㤶昸〵㌸っ捤㘱〱捥㘶㑣㥤挵愷づ㐷㍦㥢〰戵㤹〴㔸攴㌹㐲愷㠴攷㈲㔲㑦捥攲㈲㑥戹㈶愳〰㤷挰慤㔷搳㕣ち攳ㄳ攰㜲户慡㘲〸㈲〲㕣㐱搰㤵㌰慡ㄲ㑤㈲挰㔵愸㤹㐵捤昵ぢ㌰て捤㘱〱慥〵㍥慡戳昸㔴ㄵ晡搹〴㤸㥤㐹㠰㔹㥥㈳㜴捡㥡攷愱㝢㜲ㄶ户㜰捡攵ㄹ〵戸つ㙥㝤㍢捤㝡ㄸ㥦〰㜷戸㔵戵〰㐱㐴㠰㍢〹扡ぢ㐶㉤㐴㤳〸㜰㌷㙡㘶㔱㤳晣〲搴愰㌹㉣挰晤㡣愹戳昸搴㈲昴戳〹㌰㉡㤳〰㈳㍤㐷攸㡣㝡㍤㈲昵攴㉣ㅥ攳㤴㐷㘴ㄴ攰〹戸昵㐶㥡㈷㘱㝣〲㍣敤㔶㔵〳㠲㠸〰㥢〸㝡〶㐶ㅤ㠹㈶ㄱ攰㔹搴捣愲〶昹〵㔸㡣收戰〰㉦㌰愶捥攲㔳〹昴戳〹戰㔷㈶〱㝡㝢㡥搰〹晦㈶㐴敡挹㔹扣挹㈹敦㤱㔱㠰户攱搶敦搰扣ぢ攳ㄳ攰㙦㙥㔵㉤㐱㄰ㄱ攰㝤㠲㍥㠰㔱换搰㈴〲㝣㠸㥡㔹㔴㌷扦〰㑢搱ㅣㄶ攰敦㡣愹戳昸搴㜲昴戳〹搰㈵㤳〰摢㜸㡥搰〵㠹㘳㄰愹㈷㘷昱㌵愷扣㔵㐶〱扥㠵㕢㝦㐷昳てㄸ㥦〰摦扢㔵㜵㉣㠲㠸〰晦㐳搰て㌰㙡〵㥡㐴㠰ㅦ㔱㌳㡢㉡昴ぢ昰㈷㌴㠷〵昸㠵㌱㜵ㄶ㥦㍡づ晤㙣〲晣晥㕢㠶慦挲扦㜹㡥搰昵㤲ㄳㄱ愹㈷㘷㤱㥦㡢㈹晦〲㤸晤慢㜰〴㙥摤㡥愶㄰挶㈷㐰搴慤慡㤳㄰愴ㄷ〳戵㈷愸〳㡣㍡〵㔵ㄱ愰㈳㙡㘶㔱晦挰ㄸ愹ㅦ㐳㈷愳㌹㉣挰㔶挰㐷㜵ㄶ㥦攲㐵ㅡ㥢〰㥦㘵ㄲ攰㔳捦ㄱ扡㥥㜳〶㈲㠹〰㍢㜱捡㝦捦㈸挰捥㜰敢㕤㘸扡㜱㜶㉤扦〶㝢戸㔵㜵㈶〲昵㈲㥤㥥〴昵㠲㔱㘷愳㉡〲散㡡㥡㔹搴扢㝥〱捥㐲㜳㔸㠰㍤㠰㡦敡㉣㍥㜵づ晡搹〴㜸㌹㤳〰㉦㜹㡥搰攵愶昳㄰㐹〴㈸收㤴㕦挸㈸挰〰戸昵㐰㥡㐱㥣㕤㡢〰㐳摣慡㍡ㅦ㠱㝡㤱捥㔰㠲㠶挱愸ぢ㔱ㄵ〱㠶愳㘶ㄶ昵愴㕦㠰ぢ搰ㅣㄶ㘰〴昰㔱㥤挵愷㔶愱㥦㑤㠰つ㤹〴㜸搰㜳㠴慥㠶㕤㠲㐸㈲挰㌸㑥昹晥㡣〲㑣㠰㕢㑦愴㤹挴搹戵〸㌰挵慤慡搵〸搴㡢㜴捡〸㥡ち愳㉥㐳㔵〴㤸㠶㥡㔹搴㝡扦〰㤷愲㌹㉣㐰㌹昰㔱㥤挵愷㉥㐷㍦㥢〰敢㌲〹戰搶㜳㠴慥搶㕤㠵㐸㈲挰ㅣ㑥昹摡㡣〲ㅣ〱户慥愰㤹换搹戵〸㌰捦慤慡㌵〸搴ぢ㙦㕤㐹㔰ㄵ㡣扡〶㔵ㄱ㈰㡥㥡㔹搴愵㝥〱慥㐶㜳㔸㠰ㅡ攰愳㍡㡢㑦㕤㡢㝥㌶〱捥捤㈴挰㑡捦ㄱ扡㥡戸づ㤱㐴㠰〴愷㝣㜶㐶〱ㅡ攱搶㑤㌴㑢㌸扢ㄶ〱㤶戹㔵挵换㡣扤㐸㘷㌹㐱㐷挱愸ㅢ㔱ㄵ〱㡥㐶捤㉣敡㈴扦〰㌷愰㌹㉣挰ち攰愳㍡㡢㑦摤㠴㝥㌶〱㡥捡㈴挰㜲捦ㄱ扡搸㜹㉢㈲㠹〰愷㜱捡㑢㌳ち㜰〶摣晡㑣㥡戳㌸扢ㄶ〱捥㜱慢敡㌶〴敡㐵㍡㉢〹㍡ㄷ㐶慤㐷㔵〴㌸て㌵戳愸㝡扦〰户愳㌹㉣挰㉡攰愳㍡㡢㑦晤ㄹ晤㙣〲㔴㘵ㄲ愰搲㜳㠴慥挵摥㠵㐸㈲挰㤵㥣㜲㉣愳〰㙢攰搶㔷搳㕣挳搹戵〸㜰㥤㕢㔵㜷㈳㔰㉦搲㔹㑢搰㍡ㄸ㜵㉦慡㈲挰昵愸㤹㐵ㅤ散ㄷ攰ㅥ㌴㠷〵戸ㄹ昸愸捥攲㔳昷愱㥦㑤㠰愹㤹〴㈸昳ㅣ愱㑢挵て㈲㤲〸㜰ㄷ愷㍣㌹愳〰昷挰慤敦愵戹㡦戳㙢ㄱ攰〱户慡㌶㈰㔰㉦搲㜹㤰愰つ㌰敡㘱㔴㐵㠰㠷㔰㌳㡢ㅡ攳ㄷ攰㈱㌴㠷〵㜸ㄴ昸愸捥攲㔳㡦愰㥦㑤㠰㘱㤹〴ㄸ敡㌹㐲㤷戲ㅦ㐳㈴ㄱ攰ㄹ㑥㜹㜰㐶〱㥥㠳㕢㍦㑦昳㔷ㄸ㥦〰㉦扡㔵昵㌸〲昵㈲㥤㤷〸㝡ㄹ㐶㙤㐴㔵〴㜸〵㌵戳愸扥㝥〱㥥㐰㜳㔸㠰㌷㠰㡦敡㉣㍥昵㈴晡搹〴攸㤵㐹㠰㥥㥥㈳㜴愵㝤ㄳ㈲㠹〰ㅦ㜰捡摤㌳ち昰ㄱ摣扡㤹收㘳捥慥㘵ぢ昸挴慤慡㘷㄰愸ㄷ改㝣㑡搰㘷㌰敡㌹㔴㐵㠰捤愸㤹㐵㙤攷ㄷ攰㔹㌴㠷〵昸ち昸愸捥攲㔳捦愳㥦㑤㠰づ㤹〴㘸敦㌹㠲㤹〰〵㉦㈲㔲ㅢ慥攰戶攷㠴慢㘷搷挴㤷昲㤲㔳愷㙡㈴扦㤶㌴㈵ㅢㅢ攴晡㔸挷敡搲㠶愹つ㡤愵㌵挹挵戵戱攵摢㔴㝢㠵㠳ㄶ挴敢㜱昵㍡㠱㡢搸㠱戶㠶挵㡢攳㔵扡扡扣愱㈹㔱ㄹ㥦㔸晡摦㜰㜵ㅢ晣戰敡攴挲㜶慥挲昲敦㕤戰㐵〸㠵慤〴㑢㑥挱换〸ㄸ扣敥㈶㈹戸扥㙢攴㔲㜴〰散摣愲攸捣㥡挶摡㜸晢㙡戹㍥㉤攵挲㙡愸㠸㤴㠰慡㜶搵㌳ㄷ攰㝡㔴㘹挷敡昱㠹㥡慡摡㥡晡㌸㔷㐶ㄷㄷ㍡㈵㍥ㅦ㤷晦愷㌷㈴㙢㤸敤摣戱㝡㘶㈲㔶㥦㕣捣㉢㤹㤵换户㑥慢挹㈵捦㠲敡㌱㌵昵㐹っ㈳㙢㤱攵捥搵攵ぢㅡ㤶㈲昱扥愹慥㝥㝣㙣㜱昲扦㘲慤㈸慥ㄶ㔹㘴搵愸㕣㤵㥢慢ち㜳ぢ晦摤昵ㄳ昹〱晢搸㌶㙥㌲㙦て㙣愷㡤㠹㥡㜹㑤ㄴ㑣挶ㄸ〰㥢㑦㈳敢㌰愷攰ㄵ㤴㠲搷㉣㝤慢㌰㤰㜰挰戹愶㈵㤴㕢慦㝤愷敥㘶搸〵㜰晤㈳愶搳攱㕦㌰㤳挶捦㥡搸㤲㡡昳㝦扡㌵愰攰㔵㐴摥攲捣㠷㙤〱敥攴㙥㐲捣㠶攰ㄶ㠵㍤ㄳ㕢〲㙢挱捤㌲㕡㉤ㄸ㙥愱㥤㕡㡡攳㜰昱扣㐳昵㤴搸扣㜸㉤慥昹搷挵ㅡ㍢戹ㄵ㈶㕦㈰㜵㍣改昹㑡ㅡ敡敡㘲摣攴㤸〰㕦㕥ㄹ慢㡤ㄷ㔶㡦㙥㙡㙣㈸慢愹搷搵㌰戲㕤㝡㑤戱㘵㘸㡡㉤㜳慦捥㔷捦㘰㉥㤰㤴ㄹ慢㘱㝥㉣㔱搳戸愰慥愶戲㤰ㄵ收敢晣㔷㙣慢搸昹昳㈱愶㔹捣戱㈴㜸戹摦扤攸㡥搵摤てㄹ㌲㤴㡥慢ㅦ㕢㜴慥㡡攰㥦晡㌷㔳㐵㜰攰㤱てㄴ晤㌳愲ㄵ攰㡤〶㙦攷昹㔶㉥挵愲攵摢ㄵ㘸㤱㠳㤳㝡㥤〰扣昵㉦㠰戲挰㜷晥ㅢ㌰㔹昳〸摡〱㄰㥤搲㄰慢ㅡㄷ慢挴捤㉣敤扣㕢㔹ち戱㙡㜹愸㐹㌸捣散㈸挱ㄵ㙢㈴㈱㉤愹愹㡡㈷ち搹㔰㡥㕢㜵昲㤹ㄳㄲ㜱搷㈱慥㜱攷攵ㄴㄴ戴㉦戴㡤㌵搱挴摡捤扢㕥敥扦ㄵ㘸㘲㈸晥㤷〷づ攳㐵㌴搰捡㠳搵扦㠲㡥晥㡤㥣摥㐴㤵㝣〲㠰摦〹昸〳愶攰㉤㌸㠳敢㈶㍤挹〲愹ㄸㅡ愰㝣戹〹㠴改ㅦ㠵㐸㤵㤰扣㤱〲㈱搲摥㤷敦ㄱ㜱㔳㍤ち捤㥤㈵㤱㜲㙣攵昱慡愸㝢㝣㘵㕥〹㔷㐷㙥㙥㍥㔶㜵㈴㤸㉢ㄷㅡㄶ挱敡捡攳㤲〸愲扡㘱ちㄱ愶〵戶攷捥㠲昸ㄵ扣换攲㌵戴攲㕡昶ㅦ昸㑦㤶㘸㔴攷㔲㠱愸㝡て搶㄰攷昴愳㔱慥㌵つ挹㜱摥ぢ㐶㝤㠲㉡㍦晥㔱㌴ㅦ㔶敡㌳搴昸㠱㤵ㄳ攱扤㌵㕢㝡㠰㔴㥢搱㠳〷㐹ㅤ㘱攰捦㔱攲戱㈷戵㉤ㄶ愲戵昵㙤昱㑢昶挰㕢昳㔶㉤戳㉤慡慦搰㘲㘸愰㘸㔶㌰㔷戳㙥㑦攰搷㜶㐰〷〲㍡ㄲ昰つ〰㕣挹㤱㑥愸愵挴攳敤ㅦㄶ昱ㅣ㘰㈰摥㍦㝤㐱户㘶㑢㜴㉢㔸扤ㄵ㠳㙥捤愰扦愲ㅡㄴ敦㜷戴戹攲㙤〳挸ㄶ㡢挷㜵㈷攲㜵㘱㘰㌲㑦ㄳ㙦㍢戴戶㉥㕥㉥扡㠹㜸摢㑢㄰户愲㤸愲㘰ㄱ㙦〷㘰昴㡥〴㌲㝤挱〲搸㠹㠰慥〴㌰愳㐱挴摢ㄹ戵㤴㜸扣㤱挵㈲㕥㌷㘰㈰ㅥ戳ㅡ㑣㔰摦㤶搷㥤㐱㝢㌰㈸㌳㄰㠲攲㌱敤挰ㄵ慦㈷㈰㕢㉣ㅥㄳㄵ㐴扣㕥っ捣㡣㠵㌴昱㜶㐳㙢敢攲㌱戳〱㉦摣慥挴㈰㈸挸㥢改つ㠶〶摡捣㤶户㍢㌰㝡て〲㤹晡㘰〱散㐹㐰㙦〲㤸つ㈱攲敤㠵㕡㑡㍣摥愴㘳ㄱ慦㉦㌰㄰慦扢㉦愸㑦扣扤ㄹ戴ㅦ㠳㌲㝢㈱㈸ㅥ㔳ㄶ㕣昱昶〱㘴㡢挵㘳㤲㠳㠸㔷捣挰捣㜶㐸ㄳ㙦〰㕡㕢ㄷ㡦㔹ㄱ㜸攱㌴㈹㠳愰㈰㙦愶㐶㔸戴ㄹ〴㡣ㅥ㑣㈰搳㈶㉣㠰㈱〴っ㈵㠰㤹ㄴ㈲摥㌰搴㔲攲昱晥㈳㡢㜸晢〲〳昱㤸㑤㘱㠲晡挴摢㡦㐱昷㘷㔰㘶㍥〴挵ㅢ㠵㌶ㄱ㑦换晤㠴〸㤴㌳〰㙦摦ㄷ㐰㌵ㅡ㄰ㄱ敡〰〶ㄹ㠳㕡㥡㔰愳搰摡扡㔰捣㥥挰ぢ愹ㄵっ㠲㠲扣㤹㐲㘱愶㡣㌶戳㤵㡤〱㐶㤷㄰挸昴ちぢ愰㤴㠰戱〴㌰攳㐲㠴ㅡ㠷㕡㑡㈸摥㐷㘵ㄱ㙡〲㌰㄰㡡㔹ㄷ㈶愸㑦愸㠹っ㍡㠹㐱㤹㈱ㄱㄴ㡡㘹ㄱ慥㔰摣捡㘴〹ち挵愴〹ㄱ㙡ち㠳㌰㝢㈲㑤愸愹㘸㙤㕤㈸㘶㔹攰㠵ㅢ戴ㄸ〴〵㜹㌳搵挲㑣㤹㘳㝢㥦昴搳㠱搱〷ㄲ挸㌴っぢ㘰〶〱攵〴㌰㌳㐳㠴㥡㠹㕡㑡㈸摥づ㘶ㄱ㙡㌶㌰㄰㉡收ぢ扡戵㡣㉡ㅦ〴〷㌱攸挱っ捡㑣㡡愰㔰㑣㥦㜰㠵捡戸㐵㌱戹㐲㠴㍡㤴㐱㤸㘵㤱㈶搴ㅣ戴戶㉥ㄴ戳㌱昰挲㝤㘰っ㠲㠲扣㤹㤲㘱搱攱〸㘰㜴〵㠱㑣搷戰〰收ㄲ㄰㈳㠰ㄹㅣ㈲搴㍣搴㔲㐲昱戶㌶㡢㔰㔵挰㐰㈸㘶㜱㤸愰扥㉤㉡捥愰搵っ㝡ㅣ〰㐱愱㑥㐰㕢㉢㐲㌱〹㐳㠴㕡挰㈰捣挶㐸ㄳ㙡㈱㕡㕢ㄷ㡡㔹ㅢ㜸攱㙥㌳〶㌱㐲㌱㜵挳㑣ㄹ㙤㘶㡢慡〵㐶搷ㄱ挸戴づぢ愰㥥㠰〶〲㤸改㈱㐲㉤㐶㉤㈵ㄴ㙦捦戳〸㤵〰〶㐲㌱摢挳〴昵〹㤵㘴㔰摥摡慥㤸㤹ㄱㄴ㡡改ㄸ㈲㔴愴〹㤰㉤㍥挰㌳㠱㐳挴㕢挲挰捣攴㐸ㄳ㙦ㄹ㕡㕢ㄷ㡦ㄹㅦ㜸攱晣㍥㠳愰㈰㙦愶㝤ㄸㅡ㙣昰㜶挷愳㠰搱㐷ㄳ挸㤴㄰ぢ攰ㄸ〲㡥㈵攰㉡〰㐴扣㍦愱㤶ㄲ㡦户ㅥ㕡挴㍢づㄸ㠸挷㑣ㄱㄳ搴㈷摥昱っ㝡〲㠳㌲慢㈳㈸ㅥ㔳㌹摣慤㡣扦晡㘵ㄹ〰敢㍦挰㌳搱㐳㠴㍡㠹㐱㤸昱㤱㈶搴㈹㘸㙤㕤㈸㘶㠶攰㠵扢改ㄸ〴〵㜹㌳㍤挴㑣㤹㘳㝢㐲㥤〶㡣㍥㥤㐰愶㡥㔸〰㘷㄰㜰㈶〱捣㈶ㄱ愱捥㐲㉤㈵ㄴ敦愰戴〸㜵づ㌰㄰㡡ㄹ㈵㈶愸㑦愸㤵っ㝡㉥㠳㌲晢㈳㈸ㄴ㔳㍥㕣愱㌲ㅥ攰㤹㄰㈲㐲㥤捦㈰捣っ㐹ㄳ敡㐲戴戶㉥ㄴ㌳㐸昰挲㉤㝢っ㠲㠲扣㤹㐶㘲愶㡣㌶㈳搴㐵挰攸㡢〹㘴㡡㠹〵㜰〹〱慢〹㘰搶㠹〸㜵㈹㙡㈹愱㜸㈳愸㐵愸换㠱㠱㔰捣㍣㌱㐱㝤㐲㕤挱愰㔷㌲㈸戳㐴㠲㐲㌱㌵挴ㄵ㉡攳〱㥥㠹㈳㈲搴ㅡ〶㘱〶㐹㥡㔰搷愰戵㜵愱㤸㘹㠲ㄷ敥っ㘴㄰ㄴ攴晤㍥慣㤹㌲摡㡣㔰搷〱愳搷ㄲ昸㠱ㅤ戰㡥㠰敢〹昸㄰〰ㄱ敡〶搴㝣㐲㔹㡦㕢㌷〱〳愱㤸愱㘲㐶昵〹㜵㌳㠳摥挲愰捣㈶〹ち挵ㄴ㤲㔶戶㈸㈶㤸㠸㔰户㌱〸㌳㑤搲㠴㕡㡦搶搶㠵㘲㐶ち㕥戸晤㤰㐱㔰㤰㌷搳㔲捣㤴搱㘶㠴扡〳ㄸ㝤㈷㠱㑣㔹戱〰敥㈲攰㙥〲㤸挵㈲㐲摤㠳㕡㑡㈸摥㤷㙢搹愲敥〳〶㐲㌱㤳挵〴昵〹㜵㍦㠳㍥挰愰昹㌸ち〵㠵㘲慡㠹〸ㄵ㜹㄰㤰㉤㍥挰㌳㌹㐵挴摢挰挰捣㔲㐹ㄳ敦㘱戴戶㉥ㅥ戳㔹㌰㘷摣昸挸㈰㈸挸㥢㈹㉤㠶〶摡㡣㜸㝦〱㐶㍦㑡㈰搳㕤㉣㠰挷〸㜸㥣〰㘶挰㠸㜸㑦愰㤶ㄲ㡦昷ㅣ㕢挴㝢ㄲㄸ㠸挷㉣ㄸㄳ搴㈷摥㔳っ晡㌴㠳㌲㘳㈵㈸ㅥ搳㔴摣慤㉣攳〱㥥㐹㉣㈲搴㌳っ挲㙣㤶㌴愱㥥㐳㙢敢㐲㌱敢㐵㠴㝡㥥㐱㡣㔰㍤搱㙡愶散ㄳ敡慦挰攸ㄷ〸㘴㕡㡣〵昰㈲〱㉦ㄱ挰㑣ㄹㄱ敡㘵搴㔲㐲昱搶㘹㡢㔰慦〲〳愱㤸㉤㘳㠲㙥捤ㄶ昷っ挵㙢っ晡㍡㠳㌲戳㈵㈸ㄴ搳㔹㕡搹ㅤ㤹散㈲㐲扤挹㈰捣㝡㐹ㄳ敡㙤戴戶㉥搴㄰㜴ㄳ愱摥㘱㄰㈳ㄴ㔳㘴捣㤴㝤㐲扤ぢ㡣㝥㡦挰㘱㜶挰摦〸㜸㥦〰㘶搴㠸㔰ㅦ愰㤶ㄲ㡡㜷㠰㕢㠴晡〸ㄸ〸挵慣ㅡ㌳慡㙦㡢㙡㘶搰㡦ㄹ㤴ㄹ㌰㐱愱㤸昶攲ち㤵昱〰捦愴ㄸㄱ敡ㄳ〶㘱㜶㑣㥡㔰㥦愱戵㜵愱㤸㐵㈳㐲㙤㘶㄰㈳ㄴ㔳㘹捣㤴㝤㐲㝤づ㡣晥㠲㐰愶搹㔸〰㕦ㄲ昰ㄵ〱捣扣ㄱ愱扥㐶㉤㈵ㄴ敦㘴户〸昵㉤㌰㄰㡡搹㌷㈶愸㑦愸敦ㄸ昴ㅦっ捡㑣㤹愰㔰㑣㡦ㄱ愱㈲晦〴㘴㡢㡦㕢㑣愸ㄱ昱扥㘷攰戹愸愵㠹昷〳㕡㕢ㄷ㡦ㄹ㌸㈲摥㡦っ㘲挴㘳ㅡ㡥愱攱ㄳ敦㕦挰攸㥦〸慣戲〳㝥㈶攰ㄷ〲攲〰㠸㜸扦愲㤶ㄲ㡦㜷改㕢挴晢ㅤㄸ㠸挷捣ㅤ㌳慡㑦扣㍦ㄸ㌴〷㤷〳ㄴ戳㙣㠲攲㌱戵愶㤵摤㤱㠹㌷㈲ㄴ捥ㄸ攷愸㈵愸愵〹㠵摢㜰户㐰愸㘵攸㈶㐲ㄵ㌰㠸ㄱ㡡改㍡㘶捡㍥愱㈲挰攸㜶〴㌲㤵挷〲㈸㈴㠰㑦搲㔲捣敥ㄱ愱愲愸愵㠴攲挳〶㉣㐲㜵〰〶㐲㌱挳挷〴昵〹搵㤱㐱㍢㌱㈸戳㜱㠲㐲㌱〵挷摤捡㍡〳戲挵㕢ㄹ㤳㜶㐴㍣㠷㠱㤹扤㤳㈶摥搶㘸㙤㝤㉢㘳㤶㡦㠸户つ㠳ㄸ昱㤸敡㘳㘸昸挴敢〲㡣摥㤶㐰愶〱㔹〰摢ㄱ戰㍤〱捣っㄲ昱㜶㐰㉤㈵ㅥ㥦愳㘰ㄱ㙦㈷㘰㈰ㅥ戳㠳㑣㔰㥦㜸㕤ㄹ㜴㘷〶㘵㈶㑦㔰扣㌵㘸㙢㘵㉢扢ㅡ㄰ㄱ慡ㅢ㠳㌰换㈷㑤愸ㅥ㘸㙤㕤㈸㘶〳㠹㔰㍤ㄹ挴〸戵ㄶ慤㘶捡㍥愱㝡〱愳㜷㈵㤰改㐲ㄶ挰㙥〴ㄴㄱ挰っ㈲ㄱ㙡㜷搴㔲㐲昱㜱㄰ㄶ愱昶〴〶㐲㌱㡢挸〴昵〹搵㥢㐱昷㘲㔰㘶晣〴㠵扡〷㙤敥㔶搶〷㤰㉤摥捡㤸ㄸ㈴攲昵㘵攰晢㔰㑢ㄳ慦ㅦ㕡㕢ㄷ㡦㤹㐴㈲摥㍥っ㘲挴㘳㍡㤱愱攱ㄳ慦ㄸㄸ摤㥦㐰愶ㅡ㔹〰〳〸ㄸ㐸〰戳㡦㐴扣㐱愸愵挴攳愳㉥㉣攲つ〱〶攲㍤敡ぢ敡ㄳ㙦㈸㠳づ㘳㔰㘶ぢ〵挵㘳㡡㤰㉢摥㜰㐰戶㔸㍣㈶ㄵ㠹㜸晢㌲㌰戳㡢搲挴摢ㅦ慤慤㡢挷㉣㈴ㄱ㙦〴㠳ㄸ昱㤸㡡㘴搱收〰㘰昴㐸〲㤹愶㘴〱㡣㈲㘰㌴〱捣㕣ㄲ昱挶愰㤶ㄲ㡦㑦昱戰㠸㔷ちっ挴㘳昶㤲〹敡ㄳ㙦㉣㠳㡥㘳搰て〰〸㡡挷昴㈲㜷ㄷ捤昸㜵㠳挹㐷㈲搴〴〶㘱ㄶ㔲㥡㔰㤳搰摡扡㔰捣㔶ㄲ愱㈶㌳㠸ㄱ㡡㈹㑢㘶捡㘸㌳摦昴愷〰愳换〸㘴㍡㤳〵㌰㤵㠰㘹〴㌰挳㐹㠴㥡㡥㕡㑡㈸㍥㡤挴㈲搴っ㘰㈰ㄴ戳㥣㑣㔰㥦㔰攵っ㍡㤳㐱㤹ㄳ㈱㤳㥤挵㥡㌷搹〲㕥搷づ㕥慥つ㕤㑡㤷ㄱ慡㜹㔱扤扣㜱㜹㉤ㄲㄹ㔸攴攵㕢户挴ぢ搱㔱㘹挳㐵攵㠶〴㉥㠲攵〷ㅦ慣㤰敡晢〲〶㙥摦㈵昰搰ち改㐶て慦搹ㄷ摣昴㑢昸挱っ愹晥㥣㜸换ㅤ散散挳㈵㜲㄰愶搸愵慣愶㌲搱㤰㙣愸㙥散㔱㡥㈴㥤ㅥ㝣〸㐸㜵㑥㑥昱攸㠲ㅢ㄰搱㍡㈶㠹攵搷昳㐹㠳㑢㜸㔳㝣㜴㔱㝤挳搲㝡㤹㑤㐱㤲捦㐲ㄱ扤摡戵攳㌰㔱㡥挳㘵㔷㠸攷昰晡㍥㍢敢㐳㘰㍢收㌹扣㐰捥挵攱㐵㜲㈹昰㡡戸ㄴ㜸㔵㥣㑢㐱㉥扥扣㙣改㈵㙡挶㔶昳㔴愵慡㔲昱晣㜶敤㔴㔱攰㠹ㅢ愱㑢摢愹㐷ㄶ㐴㈲扣戲㕤戰づ㤴户慣㔳扡愲散捣慦㘰晡㌰㑣㐱捦㠱㠹㍡㜹㘸攰㠴㈲㠷挳㜶㉡ㄹ㔳攱换搰㠹ㅣ㠱戶づ㘸㤳㑢昷㜸ㄲ㘴㌲㔲㠱㤶慤搰㤲晥㘴挷挸㕣㌴㙦㡤㘶摣㠷㙦敥捣攷㈶攴攴㝢搱㜵㑦づ摢㡢愶ㄲ㔰摤㡣㤲㡡挰㈹㉢㈱㡥㈶ㄶ㔰挷て㜳㔸㙥戸敡㔲戰攴收㠲㐶摣㘱ち〸㔷户扡〴㉤㕣攵改慢㑣愳ㄳㄱ扡〶ㄶ慢㉣捡㔰㔸㥣昶愶搰挱ㄴ㍡㝡〵攵愰挰搵愶㉥㐲㌸㑡㑡㠷㕥㠴〰扡ㄶ㈶敡㙣㠵〶〹㑡㜶㥡㕡㘸㡡愴愹㠱戳戵㜱㌶戳㔷㙦㥡㍤㘹ㅡ攱㔴㕤攰ㄴ㘶㑤慣愱ㄹ㜵㕣㜱㠵ㄵ㘶㘷㘰㌰挳㉣戲ㄴ㤰㡣㕢户㍡つ搰㌰摤敤ㄱ〹摤㜰㥡ㄹㄶ㜴㜷㘰㝣㉣捥㡥愶戰㤳㈹㜴昵ち慡ㅢち㐲昷ㄴ㍦摤愳ㄱ㐰ㅦ〳ㄳ㜵扡〳挰愰㤱㘳㘱㠳㕢挲㥦搰㤶扥㈵慣㐰㡢㘵㑢㌸づ捤戶㉤愱㠷ㄷ扤攵㌹㡦晡㐴㐰摤㉤愱ㄷ㥣愲搷挹㘸㑡改戵ㅢ㕡㐵慦愳㝣㝡戵㙣〹换慣搲ㄴ㤹㜱㑥㐷㈸㐸戳㍢敡㕣ㅣ㕥㠶㤶挲㥥愶搰摢㉢愸扥㈸㠸㌴㑢晣搲㥣挹改㥤〵ㄳ㜵昶〶〰〵㙦晤换㤶挰㡤㐰捦㠵㜱晡ㄹ攷㄰㈲㠶搲㕣㐰㘷㌳㑡慡ㄸ㑥㘱戶ち㑤㉣挸㝢〰㕡㠵搹㐲㉢戳〵㔶㘶〳捤㌸慢ㄱち捣〶愱捥挵ㄹ㙣ち㐳㑣㘱愸㔷㔰晢愲㈰捣慡晤捣㉥攳昴㉥㠷㠹㍡晢〱㠰㠲㥤搹晥挶㌹㠲㠸〳㘸慥㘵搷㘶㤴搴〱㜰ち戳戵㘸㑡㌱ㅢ㠵㔶㘱㜶愸㤵搹挱㔶㘶愳捤㌸㌷㈲ㄴ㤸㡤㐱㥤㡢㔳㘲ち愵愶㌰搶㉢愸〹㈸〸戳搹㝥㘶㌷㜳㝡户挰㐴㥤㠹〰愰㘰㘷㌶挹㌸㑢㠹ㄸ㑢㜳㈷扢㌶愳愴愶挰㈹捣敥㐶ㄳぢ愸攳㍣〲慣㌰㥢㘴㘵㌶挱捡㙣ㅡ㍡挹㈴敥㠷〵戳改っ㠵挵㌹搰ㄴ㘶㤸㐲戹㔷㔰戳㔱㄰㘶攳晣捣ㅥ攴昴㌶挰㐴㥤㠳〰㤰愰㜳搹ㄶ㌸㉥ㅤ㙣㥣捤ㄸ㐶㥥攴愹㈷戳昴〴戰敡㔰㌸㠵搹㐶搶搰㉣敦㌹㘸ㄵ㘶晢㕡㤹つ戳㌲攳㘵㔴㤹挴㈶㔸㌰㍢〲㜵㉥㑥㠵㈹捣㌵㠵㤸㔷㔰㔵㈸〸戳㈱㝥㘶捦㈲㠰㝥づ㈶敡挴〱㤰愰㜲㥣つ散㘷搵挶㌹〳挳挸㈳㐴昵㉢散摡㡣慡㕡〰愷㌰㝢つ㑤㈹㘶ぢ搱㉡捣昶戲㌲摢搳捡㙣㤱ㄹ攷㉤㠴〲戳㕡搴戹㌸㜵愶㔰㙦ちつ㕥㐱㈵㔰㄰㘶扢晢㤹扤挳改扤ぢㄳ㜵㤲〰愰㘰摦ㅡㅢ㡤昳㄰㈲㜸扢扣㙥㘶搷㘶㤴搴ㄲ㌸㠵搹摦搱挴〲敡戸㜹ㄶ㔶㤸敤㘴㘵戶㠳㤵搹㜲㜴㤲㐹㙣㠶〵戳愳扣搰㤱捦㔱㉦㉡ㄹ㔳㌲愳愲㜲昰㠰晥㠳㠷っ慢ㅣ㔴摣扦㙡搰攰㐱挵挳㠷ㄷて㉥㡥捦慢ㅣ㌸㜴㘸晦挱㠳㘳挵捥搱㕥ㅦ晤〵晡㌸挷㤸摡㤷慣挹愵㑡捥㥥㍥㜵ㅣ㝣愲挹搶㝥㑤扥㠱㑢㝦ぢㄳ㜵㡥〷〰〵扢㈶㈷ㄸ攷㕣㈲㘲㌴㍦戲㙢㌳㑡敡㈴㌸㐵㤳㥦搰挴㠲扣㑦㐱慢㘸ㄲ戱㙡㤲㙦搵㠴搷ㅦ㘵ㄲ扦挱㐲㤳搳㔰攷攲㥣㙥ち㘷㤸挲㤹㕥㐱㥤㠳㠲㌰换昵㌳晢㠳搳换㈹㈰戳㤵〰㐸㔰摢㜶㝣慥㜱捥挷㌰昲㤸㔷摤づ扤㕣㘶攷挳㈹捣昸攴昵ㄴ戳ぢ搱㉡捣㝥昸戹攵㥢㐳换㈷攱昷㘸つ㝦㐹攰〵㐳㤹㐴㐷㠴〲戳㡢㔰攷攲㕣㙣ち㤷㤸挲㙡慦愰㉥㐷㐱㤸晤〳㈱搷㠱ㅤㅤ扡㌳愷攷挰㐴ㅤ㕥敢换挸散㑡攳㘴㙡戸㍣㕥㔶㙦捦慥捤愸慡㌵㜰ち戳ㅤ搱㤴㘲㜶つ㕡㠵搹㈷㔶㘶ㅦ㕢㤹㕤㙢挶搹〵愱挰散㍡搴戹㌸㙢㑤㘱㥤㈹昰ㄲㅥㄷ㜵ㄳち挲散㈳㍦戳敥㥣㕥て㤸愸㜳㌳〰ㄹ㤹摤㘲㥣㑤㠸㈵捦戵搵㝢戰㙢㌳㐳摦〶愷㌰敢㡤愶ㄴ戳昵㘸ㄵ㘶慦㕢㤹扤㙡㘵昶㘷㌳捥摥〸〵㘶㜷愰捥挵戹搳ㄴ敥㌲〵㕥㜳攳愲敥㐳㐱㤸扤散㘷戶て愷㔷っㄳ㜵敥〷㈰㈳戳〷㡣㤳㜷扡换昳㜴昵㔰㜶㙤㘶攸つ㜰ち戳攱㘸㘲〱㜵摣慥〵㉢捣㥥戴㌲㝢挲捡散ㄱ㜴㤲㐹㡣㐰㈸㌰晢ぢ㐳㘱㜱ㅥ㌵㠵挷㑣攱㜱慦愰㥥㐴㐱㤸㍤收㘷㌶㤲搳ㅢ〵ㄳ㜵㜸愹㉢㈳戳愷㡤昳㐴っ㈳て昲搵攳搹戵ㄹ㔵昵っ㥣挲㙣㈲㥡㔲捣㥥㐳慢㌰扢挷捡散㉥㉢戳攷搱㐹㈶㔱㠶㔰㘰昶㔷搴戹㌸扣愰㈵㠵ㄷ㑤攱㈵慦愰㕥㐵㐱㤸摤攱㘷㌶㡤搳㥢づㄳ㜵㜸㙤㑡㠲捥㠵つ㝥挶扦㙥㥣捤〸㉦て㄰搶㘷戰㜴㌰戹扣〹愷㌰㍢㠴㌵㌴换晢㙤戴ち戳㜵㔶㘶搷㔹㤹扤㘳挶㌹ㅣ愱挰散㕤搴戹㌸扣〲㈵㠵扦㤹挲晢㕥㐱㝤㠴㠲㌰扢挶捦慣〲〱昴㕣㤸愸搳っ㐰挶㜵昶戱㜱昲愶㜳㜹㜰戱㥥捦慥捤愸慡㑦攰ㄴ㘶㌵㘸㑡㌱晢っ慤挲散㈲㉢戳ぢ慤捣㌶㥢㜱敡㄰ち捣㍥㐷㥤㡢昳㠵㈹㝣㘹ち㕦㜹〵昵㉤ち挲散㝣㍦戳〶㑥㙦㌱㑣搴昹づ㠰㡣捣晥㘱㥣扣㥢㕣㥥㤸慣㤷戲㙢㌳慡敡㝢㌸㠵搹㜲㌴戱㠰㍡慥戸挳ち戳㔳慣捣㑥戲㌲晢ㄱ㥤㘴ㄲ挷㈲ㄴ㤸晤㡢愱戰㌸㍦㤹挲捦愶昰㡢㔷㔰扦愳㈰捣㑥昰㌳㕢挱改ㅤ〷ㄳ㜵昸㌱㤰㤱ㄹ㍤攲扣ち挳攸㌵㌴愷戲㙢㌳㑡㑡㉥挵戰改㜴㌴愵搶ㄹ㉦挵〸戳㈵㔶㘶㡤㔶㘶〵㘶㥣戳ㄱち捣㜸昱㠵㡢挳ぢ㌰㔲攰搵ㄶ㈹㘸慦愰㍡愰㈰捣ㄲ㝥㘶㉢㌹扤㜳㘱愲づ慦愵㄰散晥戲て㝣攳攴㌵ㄶ㜱昲晥㙦㜹㐴戴扥㤸㕤㠵㤹㕣㈷㘱晢㙡㌴愵搶ㄹ慦㤳〸戳㙡㉢戳㉡㉢戳㙤捣㌸㔷㈰ㄴ㤸昱捡〸ㄷ㘷㕢㔳攰愵㄰㘹搹摥㉢㈸㕥攵㄰㘶昳晣捣慥攲昴搶挰㐴㥤慥〰㄰㙣㘵戶戳㜱昲挶㙥㜹㌴戵扥㥥㕤㠵㔹㌷㌸㘵㙢扣ㄱ㑤愹㜵搶〳慤挲㙣戶㤵搹㑣㉢㌳㕥摥挰㉢㐷摦㡡㔰㘰挶㑢ㄹ㕣㥣㕤㑤㠱搷㉥愴愵挸㉢㈸㕥㤶㄰㘶㌳晣捣㙥攷昴搶挳㐴㥤摥〰㄰㙣㘵挶㉢ㄶ攲扣㡢㠸扢㘹敥㘵㔷㘱搶ㄷㅥ㘱㜶㍦㥡㔲敢㡣㔷ㅤ㠴搹㌸㉢戳㔲㉢㌳㕥㝢㤰㜱ㅥ㐲㈸㌰攳㜵〶㉥づ慦㌵㐸㠱ㄷㄶ愴㌰搰㉢㈸㕥㌳㄰㘶㘳晣捣ㅥ攱昴晥〲ㄳ㜵㠶〲㐰戰㤵ㄹ㉦㈷㠸㤳户㘲换戳戸昵㔳散㉡捣攴㤲〰摢㌷愱㈹挵㙣㝦攰㠵搹㄰㉢戳㐱㔶㘶㈳捣㌸捦㈳ㄴ㤸ㅤ挰㐱戱㌸㈳㑤㘱㤴㈹昰捣㍦ㄷ挵ㄳ晡挲㙣㠰㥦搹ぢ㥣摥㡢㌰㔱㘷㉣〰〴㕢㤹昱㕣扦㌸ㅦ㈳攲㜱㥡㌷搸㔵㤸挹㌹㝣㌶扤㠵愶搴搶挸㜳昸挲㙣㜷㉢戳摤慣捣㈶㥢㜱摥㐳㈸㌰㥢挲㐱戱㌸㍣㜳㉦〵㥥愶㤷〲㑦搵㜳㔱㍣〳㉦捣㝡昹㤹扤捦改㝤〰ㄳ㜵捡〱㈰搸捡㡣㈷攷挵戹㠹㠸㘷㘸㍥㘵㔷㌲㜳㘶ㄹ攷㘶㤹㑥挱㈱愸敦ㄷ㌸ㄷ㙣扦㜵戲㑦昰挱搵㘳昱㈰㙡㕥愳挶㕦㕡㠸㉦㜷敦戴捡捦摤昷摦㡢挵戳捤扣搱㤲敦㠲敤挰晡晦㄰㠷敢慢攵㡣㍥㈳㜶挷㕢㝦〱挲㥤て〳㕤晣㡦ㅢ戵搲㤶㙦㐷㝡搵㔱敥晦㠵摥晦捥愸捥㜳㑣㡦挳㔵捦昳㐷ㄷ㝣戰攲慡敦㙥摡慦攸㡡摢晦昰晥㕦㜱㕦户㤳扦㌸昰扥㠷㐷ㅥ摤攵戶昱ㅦㅥ㜵攱㐸㔵㠹ㅥ㐵㠸愳㍦愴昹㠸㐶㌶慡慤㐰敢㙤摣ちㄶ㝡㈸慣攳㌹㠲て㠵㜵攲㠸㠴ㄷㅥ昲㈴㉢㑢搵愰挲ㄵ愶㍡愱〷㔵ㄲ㘲晦㈴戱㐵㘸㙥ㅢ戱㕡搳㈳ㄳ戱㑢㔷㜳戹扦㠵ㄸ㑦㌳摢㠸㘹㙦晥㈱㘲㠵㥥㈳昸戰㔷愷〹㤱昰㐲挲㠷㑢㙣㌹㉡㐲㉣攲㈷昶ぢ㠹ㅤつ㔷摢㠸ㅤ㘳㝡㘴㈲㜶搹ㄳ㍤搶㈷ㄶ㥣㌷昲搷ㅢ扦㝢戹㙣摥昴㤱敡㐴昴戰ㄱ㔳㤹㠸攵㜸㡥攰㐳㕣㥤㤳ㄱ〹慦ㅣ捤扦ㄱ搴㌱㑦㥤㡥㡡㄰晢晤㈷摦ㅡ换㠳戳昳㤹㜰戵㡤搸㔹愶㐷㈶㘲〳㘵㜹㘵愴扢㐹摥㌶㔲㕤㠰ㅥ㌶㘲㍦㘱㌶㙦摢㌶挵㝦㜹㡥攰挳㔹㥤㔵㠸㠴ㄷㄲ㑢㕣㘲慢㔱ㄱ㘲㍦昸㠹戵㈷戱换攰㙡ㅢ戱换㑤㡦㑣挴摣㑤昱㐶㙦㔳㍣㘹愴扡ㄶ㍤㙣挴扥换㐴散㕢捦ㄱ㝣攸慡戳ㄶ㤱昰挲扤㠳㉥戱ㅢ㔱ㄱ㘲㕦晢㠹㙤㐳㘲㌷挳搵㌶㘲户㤸ㅥ搹㠹昹昶戱㍢搱挳㐶㙣㜳㈶㘲㥦㜹㡥攰挳㔴㥤扢ㄱ〹㉦摣㐸攸ㄲ扢ㅦㄵ㈱昶㠹㥦㔸㔷ㄲ㝢㄰慥戶ㄱ摢㘰㝡㘴㈷收㕢㘳㍣ㄷ㙣㈳昶㘱㈶㘲ㅦ㜸㡥攰㐳㔲㥤㡤㠸㠴ㄷ㥥㘹收ㄲ摢㠴㡡㄰晢㥢㥦搸慥㈴昶㉣㕣㙤㈳昶㥣改㤱㥤㤸㙦㡤扤㠲ㅥ㌶㘲㙦㘵㈲昶愶攷〸㍥晣搴㜹つ㤱昰挲㤵㍤㤷搸㕢愸〸戱搷晤挴晡㤰搸㍢㜰戵㡤搸扢愶挷ㄶㄳ㙢㐶てㅢ戱㤷㌲ㄱ㝢搱㜳〴ㅦ㙡敡晣ㅤ㤱昰㐲㑥㡣㑢㙣㌳㉡㐲散慦㝥㘲〳攱㉣昸〲慥㘲摢㜷㠸㙣㝦㙢てㅤ㜳戶慤㥢㤸挴搵㘲晣捤挶㤹つ愳㔳㝦昰㙦㉢㜳ㄵ戹㡦昹㠳〷㐵㉤㉤愳攷㈵昱ㄴ㡤挶戸改㌶㉤㤱敡㠷㍦㈰㠰换昷㜰昴攱㥦㐷搸戶愵收扢㤵扣㙢㑢敢挴晡㈴晥㤴㐷扣捡㐴㑣攲搶敡晣摣㍣㘵㝤扡㠳昷愷晤㜸敦㌸愳攱㡦㜹㑣慣攲〷㜹㔷换㡤昴㘳㙡ㅡ攵㐱ㄴ㍢挳慦㌴㑦㤹㐷〶㠳㙤攱㠸摤㑡㜶ㅢ㔴扣捦愰㠲㘷愰攰ㄶ㡦㤲晥捤㠸㘳收攱ㅤ搵㐳ㄱ㔲㝤㠹攰㡣挶愶捥㍣㘳摥戶敤㡢愷搷愵㐷昶敤㙢搳㐸㜳㉣㔷㍣戵㙥摢扥㌶㝡㥢㔱攸敢挴ㄳ㥥㈳昸捣㔸攷㈷㐴挲㉢㐷㡦〰ㄱ㝣敡昲戴扡㙣㕦㡦愱㐷敡㝢搲㐸㌸㍢昳㠴㜹摢㠸ㄱ㥥㤵㔸攸ぢ㘰㍢挰㡢㌸㥤挰ㄷ挰㠷㌲ㄱ摢攰㌹㠲捦㠲㜵㌴㈲〹戱戱㉥戱㡥愸ぢ戱〷晣挴挶㤳㔸㘷戸昰㙡挳㌷㕢挷昴挸扥挶㝣挷昰敤搱愳挸㐲散敥㑣挴敥昲ㅣ挱㘷扣㍡㍢㈲㤲㄰㉢㜳㠹敤㠲扡㄰扢挳㑦㙣ㅡ㠹㜵㠷ぢ慦㌶㄰敢㘱㝡㘴㈷收㍢㠶敦㠱ㅥ㐵ㄶ㘲户㘶㈲㜶㡢攷〸㍥扢搵改㡤㐸㐲㙣㤶㑢㙣㙦搴㠵搸㑤㝥㘲〷㤱搸㍥㜰攱搵〶㘲挵愶㐷㜶㘲扥㌵㌶ㄴ㍤㡡㉣挴搶㘶㈲㜶㥤攷〸㍥㤳搵ㄹ㡥㐸㐲散㜰㤷搸〸搴㠵搸㌵㝥㘲ㄵ㈴㌶ㄲ㉥扣摡㐰㙣㤴改㤱㥤搸㈶敦ぢ攰㜵㈳搵㜸昴㈸戲㄰扢㈲ㄳ戱换㍤㐷昰㔹慢捥㐴㐴ㄲ㘲㜱㤷㔸ㄹ敡㐲散㔲㍦戱昹㈴㌶つ㉥扣摡㐰㙣扡改㤱㠹㔸攸攰挱昳改㐵ㄶ㘲慢㌲ㄱ扢搰㜳〴㥦愱敡ㅣ㠲㐸㐲慣捥㈵㜶㌸敡㐲散㝣㍦戱〶ㄲ慢㠰ぢ慦㌶㄰㥢㙢㝡㘴㈲㘶づ昳敥捦㘲㝣㘵㥦㡦ㅥ㐵ㄶ㘲㘷㘷㈲㜶㤶攷〸㍥ㅢ搵愹㐱㈴㈱搶攴ㄲ慢㐳㕤㠸㥤攱㈷戶㤴挴ㅡ攰挲慢つ挴ㄶ㥢ㅥ搹㠹昹づㅥ㑢搱愳挸㐲散攴㑣挴㑥昲ㅣ挱㘷㥥㍡换ㄱ㐹㠸ㅤ敢ㄲ㍢ㄶ㜵㈱㜶㠲㥦搸ちㄲ㕢〱ㄷ㕥㙤㈰㜶㥣改戱挵挴㑥㐵㡦㈲ぢ戱㘳㌳ㄱ㍢挶㜳〴㥦㘵敡㥣㡥㐸㐲散㘴㤷搸搹愸ぢ戱愳晣挴㑥㈵戱㤵㜰攱搵〶㘲攷㥡ㅥ搹㠹昹㡥㡡ㄷ愳㐷㤱㠵㔸㔳㈶㘲㡤㥥㈳昸㡣㔲㘷㌵㈲〹戱戳㕤㘲㔷愰㉥挴ㄲ㝥㘲㉢㐹散㉡戸昰㙡〳戱㌵愶㐷㈶㘲敥敦晤挷扤摦晢㔷㡥㔴搷愳㐷㤱㠵㔸㕤㈶㘲戵㥥㈳昸散㔱攷㐶㐴ㄲ㘲慢㕣㘲户愲㉥挴ㄶ晡㠹㕤㑣㘲户挳㠵㔷ㅢ㠸慤㌷㍤㌲ㄱぢㅤ㍣敥㐵㡦㈲ぢ戱㜸㈶㘲㔵㥥㈳昸㑣㔱攷㝥㐴ㄲ㘲㔷戸挴ㅥ㐲㕤㠸捤昳ㄳ扢㡡挴ㅥ㠱ぢ慦㌶㄰晢㡢改㤱㥤搸㕢摥攷搸㕤㈳搵㔳攸㔱㘴㈱㜶㜸㈶㘲㜳㍣㐷昰㔹愱捥㈶㐴ㄲ㘲㙢㕤㘲捦愳㉥挴づ昵ㄳ扢㥥挴㕥㠰ぢ慦㌶㄰㝢搱昴挸㐴㉣戴㈹扥㠱ㅥ㐵ㄶ㘲戳㌲ㄱ㥢改㌹㠲捦〰㜵摥㐲㈴㈱㜶慢㑢散㍤搴㠵搸っ㍦戱摢㐹散㝤戸昰㙡〳戱て㑣㡦㑣挴摣㑤搱㜷戸晦ㄴ㍤㡡㉣挴捡㌲ㄱ㥢攲㌹㐲捦昶摣㡣㐸慤㍤摢搳昷〷㌱㍢㘳搰㠲㙡愶㌸户慦㜶㥢㜹搶ㅣ㜹昲㌵戵戵㤲㘲摥〱㡦攲㑢攰㑦㔲㑥挱ㄳ㈷昱〰㍥晣愱㜹㉦㘳ㅡ㑦愲攴㤳捤捣挳摥戴搴搸㌹㔲㍤㉤㠱愷扦戵慢㥥㤸挴㤳㐲慢ち昱㈷昵ㅡㅢ昱挷改晦ㅢ㥥搳㠷愴㝦摥㠸㡤挵㝤㐲㥦㌵摦㥥㠹昴搶㥦扦敥挳㍢㕢昴㌰㝦㘹㌲㤷㑦昰晢昷ㅥㅡㅡ戹ㅢ㥢㤸戹㜱愶捡昷㑣捡㝣㌵〹慢搸㑤㠶㍡㉥攷て㤹㜳㑥㉥慥〱〲ㅦ戹て㈶て㈹敡㜲ㄹ〹㈶慡敦㐷㡢摣㜷㈱〶愷㍣戰ㄹ〴挹昱づ〸摥昷㥡ㄳ昸㝢㤱敤摢㥢㍢ㄴ㌸㡡攲㜵〱㙥㐵㤱〷㌳㑥慤搴㍡戵㠷㌸〷㑥慤㘵㕡㡦愴㑦㑢昱戲〲愷㘶ㄶ昵㤳ㄹ散搱㡣㠳ㅤ㘰ㅤ散㜱攰㈳㑦挰愴敢戰㌱㌰㈰㑦昷愷つ挸㜳攸挲敥㈹ㄴ散挲て戳づ戸㠹㤱搳搹㍤ㅢㄸ㡣愷攰搳〶攳㜹㙤ㄹ散㜹ㄴ散㠳つ戰づ昶〲㈳愷て昶ㄲ㥢㜸㘷㡤扢㠶ㄵ㑦㡢愷つ挶㜳捤ㅣ㑣㜳扤攵慢扥搶挰慦㌱㑡㝡攰㌷搸攴ぢ捣搳搲㘹㠱㜹慥㔷〲㤳㐵扥摡摤ㅡ昸ㅤ㐶㐹て晣ㅥ㥢㝣㠱㜹㕡㌸㉤㌰捦戵晡㘶摣挳ㅡ昸挳㜰攰收㐰㘰㥥㤶㑤ぢ捣㜳㥤扥挰㍢㔹〳㝦ㅡづ扣㌹㄰㤸愷㐵搳〲昳㕣㈳〳㐷扥㐰挱扥㐲扢㔸〷晢㡡㤱搳攵昹㠶㑤㍥㜹㜸慡搲㍦㔸晥㔰㌴㘴㍢㝦挷㤳㙡敤敡㉡㘲㠹㐴㙣㜹㘱㕤㐵㙤扣㝥㝥攳㠲挲㡡㈵㌸㕤㠹㠷摡攲挱㡦昸㉢戰晡㍢〴攱㍥捦户ㅡ㠱㡡攸挲愳㑥扥敡㘸㥤敡昷昰〵愶晡〳㥢㝣㔳ㅤ㠹扡㝦慡㙡㉣ㅡ㈴戰扢㠹戴戳〶晥㌹ㅣ昸搷㐰攰昱挱挰㘵㈶戰扢㔱㉢㙢攰ㅣ㜰つ捣㌸㤷㑤扥ㄹ㑦ぢ〶㥥㘵〲扢㌳晥攵㕦戶㠳㙤㈴ㅣ戸㌰㄰昸愰㘰攰挳扤挰ㄱ㍥㝡搳扥㠹晣㡦㜵戰づ攱挱㍡〵〶慢〸づㄶ㌷㉣摣ㄵ晡㡤㌵昰搶攱挰㕤〲㠱攷〷〳搷㤹挰慥㍣㥢慤㠱㜷〸〷摥㈹㄰戸㈱ㄸ戸挹〴㜶㔷㘸戳㌵㜰户㜰攰ㅥ㠱挰㑢㠳㠱㡦昵〲㐷㝡〱㘹搷晤㍤敢㘰扢㠵〷摢㍤㌰搸㡡攰㘰㈷ㅢㄶ慥㍣㙦㔸〳敦ㄵづ摣㌷㄰昸搴㘰攰戳つ㡢㝥㐰摡㔹扣㘴ㅤ慣㌸㍣搸㠰挰㘰㉢㠳㠳慤㑡㘷昱慣㌵昰㤰㜰攰㘱㠱挰ㄷ〷〳㕦㘱㔸散ぢ愴㥤挵㐶敢㘰晢㠷〷㍢㈰㌰搸㔵挱挱搶㥡挱㐶㘵ㅣ散ㄱ敢㘰㘳挲㠳㤵〶〶扢㍥㌸搸慤摥㘰摥㠷散晤搶挰ㄳ挲㠱㈷〵〲摦ㅥ〸㕣㜰㉦ㅡ戶昸㑢㈷慦戹㙣㠳慦攷晣㉢昱㌸搴㡦挱㔳戰晢搴攲换攳ㄶ㍣㜴㝣ち㈶愲昸㙤㤱㌱㜴ㄹ㙢晣㘴攰晢㈱戴㜲ㅡ㝡㉡㕢ㅦ㌱㤸㘹㝥っ扦㜶〹㘶㍡㕢㌷ㅡ捣㠱㝥っ扦㈹〹㘶〶㕢昹㈵㐹挶㉡昷㘳㕥㌰㤸㤹㙣攵㜷ㅢ挱捣昲㘳㕥㌳㤸搹㙣㝤挳㘰づ昲㘳昸戵㐳挶㍡㤸慤敦ㄹ捣㈱㝥っ扦㐱〸收㔰戶昲换㠳㡣㜵㤸ㅦ昳愹挱捣㘱㉢扦〷〸收㜰㍦收㉢㠳㌹㠲慤摦ㄸ㑣㠵て搳㤹ㅦ户散㔹挸て㘷挵㡦㔲ㄹ㜹㉥㌱晣ㄴ㤵愸㌱㕦て挵㑦㐵挱捣㘳㉢㍦㄰〵㔳改挷昰〳㑥㌰㔵㙣攵㘷㥢㘰攲㝥っ㍦慢〴㔳捤㔶㝥㑣〹㘶扥ㅦ挳㡦ㄸ挱㉣㘰㉢㍦㕤〴㔳攳挷昰搳㐲㌰ぢ搹捡てち挱㉣昲㘳㜸攰ㄷ㑣㉤㕢㜹捣ㄷ㑣㥤ㅦ挳㘳戸㘰敡搹捡挳户㘰ㅡ晣ㄸㅥ㝡〵戳㤸慤㍣敡ち收㐸㍦㠶㐷㔱挱㈴搸捡〳愸㘰㤲㝥って㝥㠲㘹㘴㉢㡦㝢㠲㘹昲㘳㜸ㅣㄳ捣ㄲ戶昲㄰㈶㤸愵㝥って㍦㠲㔹挶㔶ㅥ㜹〴戳摣㡦攱㔱㐳㌰㐷戱㤵〷っ挱ㅣ敤挷昰〰㈰㤸㘳搸捡㝤㕦㌰挷晡㌱戲㈳㘲㈳搱㝦㐲慢㔹ㅣ敥㤰㜲㕥㘲〵ち戸敡㈸扢㘲〸挵㕤㔲㔰挷扢㈸搹ㄹ㠹㍡〱㜵戳㌸摣㈹〵㜵愲㡢㤲摤㤱愸戴ㄱ戹㕢ち敡㘴ㄷ㈵㍢㘴〸挵ㅤ㔳㔰愷扡㈸搹㈵㐳㈸敥㥡㠲㍡摤㐵挹㑥ㄹ㐲㜱攷ㄴ搴㤹㉥㑡㜶换㄰㡡扢愷愰捥㜶㔱戲㘳㠶㔰摣㐱〵戵搲㐵ㅤ㠱晦㐴敢㌴㡥摣㐵〵㜵㥥㡢㤲摤㌱ㄴ㡢扢愵愰㉥㜰㔱戲㐳㠶㔰摣㌱〵戵捡㐵挹㉥ㄹ㐲㜱搷ㄴ搴挵㉥㑡㜶捡㄰㡡㍢愷愰㔶扢㈸搹㉤㐳㈸敥㥥㠲扡捣㐵挹㡥ㄹ㐲㜱〷ㄵ搴ㄵ㉥㑡㜶捤㄰㡡扢愸愰慥㜲㔱戲㜳㠶㔰摣㐹〵㜵戵㡢㤲摤㌳㠴攲㙥㉡愸㙢㕤㤴散愰㈱ㄴ㜷㔴㐱慤㜵㔱戲㡢㠶㔰摣㔵〵㜵扤㡢㤲㥤㌴㠴攲捥㉡愸ㅢ㕤㤴散愶㈱ㄴ㜷㔷㐱摤散愲㘴㐷つ愱戸挳ち敡㔶ㄷ㈵扢㙡〸挵㕤㔶㔰户ぢ捡㌱㥢㤵攲晥㈹㈷っ愷攳㉢〰搳〱挶愰㙦㈱㥥攴捥㕤㔲ㅣ搳搲ㅤ㡥搹㌷ㄵ㜷㐷㐱㑣㑤㐷㈸敥㠱攲㈸ぢ㌸戸搳㠹㘳㑡挰挱晤㑣ㅣ㤳〳づ敥㕡攲㤸ㄴ㜰㜰㙦ㄲ挷挴㠰㠳㍢㤰㌸㈶〴ㅣ摣㘷挴㌱㍥攰攰㙥㈲㡥㜱〱〷昷っ㜱㡣つ㌸戸㌳㠸愳㌴攰攰昶㉦㡥㤲㠰㠳㥢扣㌸挶〴ㅣ摣捡挵㌱㍡攰攰㠶㉤㡥㔱〱〷户㘵㜱㡣っ㌸戸昹㡡攳㠰㠰㠳㕢慣㌸㐶〴ㅣ摣㐸挵戱㝦挰挱敤㔲ㅣ晢〵ㅣ摣ㄴ挵戱㙦挰挱慤㑦ㅣ挳〳づ㙥㜰攲ㄸ㤶敥㘸晦扦㘹攷搰㉥</t>
  </si>
  <si>
    <t>㜸〱敤㝤㜷㝣㔴挵晡㝥㈶㘵㤳㔹〲㔹㡡〸㉡㔵㈳〸ㄸ改㠸㠲㤴㐴㈰㑡㤳㈰㠲㉤㉣挹㉥㐴㔲㜰㜷㐳戱㠱つ扢攸扤㡡㘲〳ㄱ戱㈱搸扢愲㘲挱㜶戱摦㝢搵慢㠰扤昷㝡㔵㝥捦昳㥥㌳扢㘷捦㥥捤㠲㔷㍥㍦晦昸ㅥ㌶㉦㌳敦晢捥㍢昳㍥㔳捦㥣搹戳㔹㉡㉢㉢㙢ㅢ㉥晥捦㉢㤷㠱㍤㉡ㄶ㐴㘳愱扡㤲搲㠶摡摡㔰㔵慣愶愱㍥㕡㌲㈲ㄲ〹㉥ㄸ㕢ㄳ㡤攵㐰挱㔷㔹〳㜹㌴慦㌲㕡㜳㐲愸愰㜲㙥㈸ㄲ㠵㔲㕥㔶㔶㐱㠱捥㠶扣扤晤ㄷ㌰ㄱ捤㔴㍡㤷〴㕡㔹摡㐷㤲㑦㔲㐰愲㐹晣㈴捤㐸ち㐹㥡㤳戴㈰㈹㈲〹㤰戴㈴㘹㐵搲㥡愴つ挹㉥㈴㙤㐹㜶㈵㘹㐷挲晣昵㙥㈴扢㠳ㄴ敥〱㌲戹㜴攴㠴ㄹ挷挱㥢㡡㔸㐳㈴搴慢昳ㄴ慢捣㐳晢昴㈹改㔳搲㝦㐰㥦扥㈵扤㝢㜵㉥㙤慣㡤㌵㐶㐲㐳敢㐳㡤戱㐸戰戶㔷攷㠹㡤㌳㙡㙢慡づつ㉤㤸摣㌰㍢㔴㍦㌴㌴愳㜷扦ㄹ挱晥晢昷改㍦㘰㐰㜸昰攰晤ぢ㍢挰昲昸搲㤱ㄳ㈳愱㜰昴捦戲搹㤱㌶㈷㤴㡥㉣ㄹㅦ㡡晤㔹㌶㍢挱㈶㑣㤶㌵搴〵㙢敡晦㈴愳㜹慣搳〱㘵愱慡ㅡ㔶㝥㈸ㄴ愹愹㥦㔹㠲㘲㈷〱㡤搸愰㤲ㄱ搱㘸㘳摤ㅣ戶愳搲㔰㙤敤愴㔰㔸㉡扤慥㉣ㅡ㥢ㄸ㡣搴㐵ぢ敢㠸㕦㈸ㄲ慡慦ち㐵㕢搴ㅤ㍣扦㉡㔴㙢㉢㐶ぢ敡愶〴㈳攳㠳㜵愱㕣〶㡡敡慣㍡㉣慦づ搵挷㙡㘲ぢ㥡搷ㅤㅥつ㑤ち搶捦っ㔱㈵慦㙥㜴㘳㑤戵捡捤挵㈷㉢愷㥢㔷挹愴愲㔰㥥扡搲㔹挱㐸㑣㘲慣挲㍥㕥扡㡥收㈲㕥㈴㤵㡢㑤慡戳㉢ㄵ敢慣愲愶敥搰㔰愴㍥㔴换㑣㔸㤳㍤㕤㑡〲㤰㔵て㜱愴㡣㍢慣㈵搵捣敥㝣昴㠵戹昸㍡㠳㜴ㅣ摦㄰愹㐳㠳ㅣㄷち搶て敤㕤搲扢晦㠰㕥ㄵ戱敡戲搰㕣㐶㝡て搰㕤愰愳扢㔲㝢㑦㤰㥣㜱晤〷敡扤挸㉡〶㔱戹㙦愰㠳㍢捤戲㤳㘵㔷〶戳㉢㘷㘴㔷㔶㘵㔷㔶㘷㔷㠶戲㉢挳搹㤵㌳戳㉢㘷㘵㔷搶㘴㔷ㅥ㤷㕤㌹ㅢ㍡收㉡挸捦捦戶慦戱㉢㙦㕡㤹戳换敥攵㤷㡦改晦捤㘷㌷摦㍤㈰㡦㝤扡㥦㤷㡦㙥昸㐶愱摢㔵〵愳㌱扢㘶搹昹晦摣㡡捦㕣敦愳㈲㔵㍢扦摥㤱挹㥦㔲敦扡ㅢ㄰搲摤㐱㝣晢㄰慢扥扤晢づ攸㍣㈹㌴㌷㔴摦ㄸ搲㍤㈸敢〹愲搴慢愸㕣㔶昰扥扦慤摣搶户昵愱㠷㕥昵搵攸扡㉦㑥㕥㌲㕥㜱愰㤵挱㝡㕦〴㝡㡣っ挵㠲扤挶搵愰昵昴ㅡㄷ㥣㍦戴㑦慦ㄱ戵㜳㘶〵㠷昶㉦改摦㙦搰㠰㕥㤴づ敤搳慦愴㕦㥦扥〳㜴〹㡤敦〷攲敢㑤ㄳ愵晤晡改㍥㘴昵〵㔱敡〵㍢扦㥦搷㍣㔰搶敡挲ㄹ㘵㡢扦㤹㜲㜹捦戱㈷㜴㔰ㅣ搳㈵扦晥〸散㤱摣㘰晢昴㜵戴搷扥㝡〰捤つ〴昱つ㘲愲戱晤晢敢晤挹ㅡっ愲搴㔳㜶づ㡤晦㕡戹收愴㤶户㡣㕢摢㌸愳换㡢㘷㠷㥡㈹戶ㄹ挹攱㐰〴㌲㜵㠹㈱㌴㌸ㄴ挴㜷㄰㤳㡤㐱㤷ㄸ㐶搶㜰㄰愵搶摢㜹っㅡ㌰㜴搱㔳㡦㍥㕢扡㙡㑢昰戵㜹敢㔷晥愸㌸㌴挹㍣㌵㤲捡愵㈰扥㌲㄰挲㍦㌰づ晦挱㤴㡤〲㔱敡㝥摢搰攸昵㤷㉤㕡昲㐶捤愱敢收摥㝡㐳扢昱㙢㥥㔶㥣搳愴戰㘳㄰攸㤰っ㐷㙦㔷昷㉤愷扤㐳㐰㝣㠷㌲搵搸晥㠳昴㔸戲挶㠱㈸㜵㠷㥤挵户㑦扦㌴收㡡㑤愷㡥扢扣㜰摣搵ㅦつㅡ晤㠶攲㡣㈹㔹㑣㐰㈰ㄳㅥㄳ㘹昰㌰㄰摦㈴㈶㉢〷ㅥㄵ㘴㑤〶㔱敡ㄶ㍢㡦攵〷晤㜲搴ㄹㅦ慦ㅡ㜳换㡡㜵㑦晦戸敤挰摢㔴㌳㉡攳捦㌷〵㈴㠳ㅢ㐷㐰㐵㑦愵昲㌴㄰㘴㌱㐸ㅦ㐹搶㔱㈰㑡慤戲戳㔸㌳㙥捤挳㕤㙥㜹㙡捣㜵㉦㜷㝢昹敦慢㤶ㅤ慤㌸摤ぢ攴挷㔰昹㔸㄰㕦㈵㐳攳㈷㑥搹㉦㡡㜱㍡愴愷㌳ㅡ〴㔱敡ㅡ摢捡㈹挳㤶捦扡慡晦搱㘳㉥㌹昱攸扡愳〷户扣㐶㜱扤㈰〵慤㐲㈰㐳㐱慢㘹㉦〴攲ぢ㌳搵愱㈸攸㑣戲㘶㠱㈸㜵㤹㥤㐵敢搷㔷慣敢晦㜰户戱敢づ慡㍥昴㠴晣㙦㥥㔳㕣㡤㐸ㄶ挷㈱搰㜴ぢ㥦㑤㜳戵㈰扥㍡㈶ㅡ㠷ㄶ㕥㑦㔶〳㠸㔲ㄷ搹㌹㑣㝣散挸㙥愷ㅥ㝤敡挱㜷㍥摡㜳户戵戹戳㑢ㄴ㤷㍡〲挵昱㔴㡥㠰昸愲㈰㙣㝤晤攳慤㉦㐶㔹㈳㠸㔲攷摡㠶㈲愳ㅦ改㜴㕦昶㌳攵敢㌷㤵㝥搵晥扤㌳敢ㄵ㤷㑢㔲搴㜹〸㘴㐰㘳㍥敤㉤〰昱㥤挰㔴㠷〰㡤ㄳ挹㍡〹㐴愹搳敤㉣敡ㅥ㠹㥥摦㝡晣㠳愳搷扥㤵摦戵攲愱てㅥ㔲㕣㡣㐹ㄶ愷㈰搰㌴ㅡぢ㘹㙥ㄱ㠸敦㔴㄰攰摤㕦㥦㐶搶改㈰㑡㥤㘴攷戰昸挷つ㥦㡦愹晢㘲攴㘵㈵捦づ改㌹㙤敢て㡡㉢㍤挹攱㑣〴㕡ㅦ㕥㕦ㄳ挶㉣攸ㅣ挴昴㘲㕡㌹ぢ挴㜷㌶㜵㑢晢昵搷攷㤰㜵㉥㠸㔲㡤戶攱扥昷搵搷㥣㌸昳戱㜱ㄷ㡦㍦敥㠴挱㠳㑥㍤㐷㜱昵㈸㠶捦㐷㈰〳㍡ㄷ搰摥㠵㈰扥㈵㑣㌵づ攸㕣㐴搶挵㈰㑡搵摢㔹慣㥥㜷搸改て搶㑥ㅦ戳昸㕦㌹捦捥㈸㕡敤㔷㕣㥢㑡ㄶ㝦㐷㈰㔳摦扣㠴〶㉦〵昱㉤㘵戲㐳搰㌷㉦㈳敢㜲㄰愵㘶摡㜹慣愹㝢昶扢摢扥㌹㙥挲昹㐳扦㕣晥摡捣㙢㍦㔳㕣晡㑡㙢戹㠲捡㔷㠲昸慥〲㘱㙢改ㄷ㙦㉤㔷㔳㜶つ㠸㔲㐱摢搰㌱晦扤收扥㜷愶ㄶ㤴慦改㌰扦攷〱挳晢㤶㈹㉥㥦愵戰㉢㄰㜰㔵㘵搲㔸搵㐷㕦ぢつ扤ㄲ挴㜷ㅤ〸㠶搵摥㝡ㄵ㔹搷㠳㈸㜵愴㠱㘳敢〱㔹㝢慣愸㍦攴戶㘶捤㍦戸昶扢敢㝥㔴扢㔲ㄹ㝦扥ㅢ㐰㌲挱㜱㈳㜴昴㑤搴扥ㄹ〴捤㘵愰扥㠵慣㌵㈰㑡㔵搸㜹㑣㕢㝥㘴摢昶㤱㈵㘵户㜵捣㕤㜳敢昴敢㜷㔳敤㈰ㄶ㌸搶㔲㜹ㅤ㠸敦㌶㄰挲搱㈷づ挷敤㤴摤〱愲搴㌸摢㔰慦挸晢慦慦㍡敡晢㐳㑥㝢敥㥦㉦㥤㜵昱㥣㑦ㄵ㙦ㅦ挴搰㕤㔴扥ㅢ挴㜷て〸つ昵㡤ㅢ扡㤷戲晢㐰㤴ㅡ㙤ㅢ㙡㌹晥搵搳昷愸㝦㜹昴㌹〷ㅣ㜴㙡挷换扦㙤愹㜸ぢ㈲㕥㍦㠰㐰㈶慦ㅦ愴挱㠷㐰㝣て㌳搹㔸㜸晤〸㔹敢㐱㤴ㅡ㙥攷昱挴攰挷づ改搴昶敡戱攷戶敥㍥㘶㜲愸摤愷㙡㜷㉡攳捦昷ㄸ㐸㠶戶晣㌸㔴昴〶㉡㍦〱㠲捡ㅢ愴㥦㈴敢㈹㄰愵〶摢㔹昴ㅥ㤱扦㜴㜴搹㤰㤱愷㡤ㅢ晣搵戱㠵㑢〶ㄴ㙥㠴昸㌰㝢㔹㕡ㄶ〹捥挳㐲㍦㜱て㠱ㅢ㈷晥换㝣昳㠴㝢愷昰㠰昰愰㜰㥦㍥搵〳㝡〷晢〵昳扡挰散昶慥搲㌹㥥ㄵ㠶㡦愸愹慦㙥㤸㈷换昶㍤㐶〶愳愱挴㙡慥愷㉤ㅢ搹搰㔸㕦ㅤ摤摤㕢㔸ㄱぢ挶㐲扢戹㘵〹㈳㈹挹㉡㜰㔳ㄳ㡡㑡㝥ㅤ摤挹愶〴㙢ㅢ㐳㈳收搷㔸攲づ㉥㌱㙥㘹ㅡ㘶愴㤷㡥㡡㠴㡥㡦㑢㔳㑡㌴〲昷摣㜳挵㜶㡡㤷㤶挸㉡㔷攷搲㔹つ搱㔰扤ㄴ慦㘷摤挴㥡慡搹愱㐸㐵㠸㜷散愱㙡㜱㜵ㄷ㡡散晢慡㥥ㄳ敡攱㈸敥㤴慡扢㍡戹攱㠳攷挷㐲昵搵愱㙡㤴㜷㑥㈸ㄲ㕢㌰㌹㌸愳㌶搴㌶㐹挵捡ㄳ㠲昶㐹散㔱つ㔵㡤搱搲㠶晡㔸愴愱㌶㔹㌲愲㝡㙥㄰昷㜲搵攳ㅡ慡㐳戸ㄵ换攵㤵愵戲㜲㜲㤴捡敡攱㜵慦㐰扢搱ㄲ愹〸㐷ㄵ㜷㐰㥤户㑢㙥㜶㈵㤳攰ㅤ扣愸つ戱㑤㘶敦㤵挱㤸搸愵㤹㝤搲㉢㍡㝣攲昶〶戵扢愷搷㤶㌲挶㙢㙥攷㉡㘷㘷户戶扤㍦ㄸ慢晥搸㤸㘰㝤㜵㙤㈸搲攴收㡣㘲㠹昴㌳㈰㜹〳搱㥢搳愲挷搱㑤捤㔷ぢ昲收搵㔴挷㘶昹㘶㠵㙡㘶捥攲戲〲ㅢ㌸〵〵㠴㌶攵搲捦㠱愵㥦㈷㜹〱挴敦捦昲晤㠳㑡㍥扦摥㘴挵昳扡攲晦ㅤ扦㤳捥㐶㉡㉤㜷敥搸㘶㠹收搵攱㍥㌱㥡㤳攳攵攵㤸㘰㜴㔶㡣捤戳㘹㈱敤扤㐸昲ㄲ㐸摥㕥㈰ㄹ㙦搴㘵搹挵晤㠸收㜵㘵愱㜰㄰扢㐰搲扢㔵㌰慦捥摡㔸㈸ぢ㐵慢㌴㜷㈰捡搱㔷收晢㄰㐲攷㉦慣㘳敢て捤㡦㤵〵㘳挱晣㍡散㘵愰㤶㌴㤴㝡㑡㉡㉢挴㤴捤㠵㘷㔲晢敤ㄸ㉣〴㈴攸戰搲㑣ㄸ㤶㈵㜴ㅣ昴㤷慣ㅣ㥢㌶敤〴捡摥ㄱ㥥晡摣つ㍤㜹㑦〲㕢㈵搵愳㐳昵㤳ㄷ捣〹㐵愹㕥攰㙢ㄲ㑡㜷昷愲戱〹㔵㌳づ㡦搵搴㐶㑢㔰搲搱㤱㠶挶㌹㝦愶ㅤ摡搲㉦㠳㤸㉢㙦㕦戴攲敤昷〹㜰㘵攵捦㘵摤㔴㔶㘶ㄵ搰ㅡ㌹㝡㑦ㄲ戶㔶ㄸ摢㠶晦攴搲慦攳㍦㝦㔳戲扣㘲㘸散挸晥㑤ㅥ昴ぢ敢㠰搰攴㐸㐸㜶愴ち㈴〲戴㥢搷ㅤ搱㄰㤹㍤愳愱㘱㌶摢㔳ぢ㠹㐵㘷㠵㐲㌱敥昲㌴戳㜷戵㘴昷㑡愹㥣㥣愴扤ㅡ挷㜶㔰㈷搸昷扤〱搲㝣㐴㙤㙤㘷㘳㌱敡㝢ㄳ慣ㅣ散㌷昹摥㐲愰攵㠸戱㘵㔳㍢㜳攸慤敤摣扦㘴㝥㙤㜴扥摡ㄳ㙥㜳㡢攰摣㥣㡤㜵㍦㝦㍡戵㜴㘹摢㥣搶晢摦扣㍡愶扡摡㠲㤴㕤㥤㙥㌰搴挴搴㥣戴㤱挲㤵㙥搲搴㕣ㄸㅥ㔵㔳ㅢぢ㐵㘴昴㉤ち攳㍦㙢㡢㔰攲捤㌹攳㐴㠲㔵搶收㕢㥢㜰㈹㈶ㅤ散㐹挶ㄶ㈴愶攱㤴㐹捦㥡ㄳ晥㙦㙡晦换㑤敤㌲戱㈷㑤敦㑤㑣㥤㘸㌴慥挹扤㘹㘵㐷㈳攲慣收搹ㄱ愵㐹㤵挰㜲㜲㈳愳扥㝢搴㤰㡤搷戸扥戳ㄱ㔲扢㜷晡㈹㥦㡤㍤戵㤱㌲㔱摡改昵晦ㄶ㈷㕥㑦㡥慣挵挹㍢〰㑥㙦㈶搹㐲戲㤵攴㕤㄰戵〷〶㈳㉥㕡㈶㘲㐵㜰ㄸ挶敤㝢㜱㔷昳㥥㡣摦敦㔳攷〳㤲て㐱戰昴㤰挱ㅣ㉢㡦㡦ㄱ昵㝤〲㔲㘴㜶㤷㍢㕢㑤捣㥦愵扡㠳捤ㄵ㠹晥㤴攴㌳㤰挲捦㐱挶㡦〹搵㘲愱晢㘷㍤慤挹敢〱㥢㑤㑦捤㘸㍦摣挸㘸㕢㔷戱愰扥㙡㔶愴愱ㅥ捦捣戸㘲ㄸ㔱㠵挷ㅤ㔱ㄵ昴搵㡤㙤㈸㙤㡣昹敡挶搴攰扦挲扡㐹愱㌹愱㘰慣ㄴ㌷㌲㔸㡥㡣挵㡥戹㉣㌶捡慢攷晦晦㕣㡣挸晤㌰敥ㄱㄳ敢ㄱ攵敥扤搶戲挰㠶户愴慣〱㡦捥㐲昲搴㤰戰晢㝣㔸㔸晥〵㔷ㅢ㔹晡ぢ㤴㙥昹搷㌷ㅦ㔸㝣昵扡㙤昶晦ぢ搱ち攵搲晢㐰㤸扡㜲昸ㅡ㕣㝦㔳㌲搵ㄳㅡ㕣㍤㘸捥搶扥ㅦ㐰㜲搰っ㌴攷㘷㔵〰搳㥥戳㜱扥㉤㐸搹挹㉦㐱戲㉥昸搳扦㌰㝤ㅥ搴搸㑦㄰㑥扥昴慦㠸敢摦㐸㝥〷㜱昴ㄳ㉥㠳㄰㔵晢㠱㉤㝤㠲ㄵ愹戳㐱㔴ㅦ戰戸㐶搶㌹㠸㤹㑢晤晡㍢ㅥ㈸㈰て昲㜴㙦㤲㤴攵㔳㍥㘴晥愶㘴慡㉦搲挵㐱搰㕣愴㔸〰㝣〳攳㥥〰㝣㙤ぢ㔲ㅥ㉤っ㐰摡㉥㑣ㅦ㐰愶敡㑢愸㜹〳搰ち㘲摤㥡愴つ㠸〳㠰戶㔶㔴つ㠴ㄱ〱㘰㔷㉡戵〳㔱晢㠳㈵〰戴㐷捣㕣敡〳㈷〰㠳挰㑥〵愰〳㙤敡㈶㘴㡡㡦㌳扣〰㜸㉢ㅤ〰㙦摡㠲㤴㈷ㅦ㐳㘰愹ぢ㑢戱㌷㡢晣敦戴〰㜴㠷㔸敦㐳搲〳挴〱㐰㉦㉢慡㠶挲㠸〰戰㉦㤵㑡㐰搴㌰戰〴㠰晤㄰㌳㤷㝡搱〹挰㐱㘰愷〲搰㡦㌶㜵ㄳ㌲㌵ㅣ改扣〰㜸㉡ㅤ〰㑦摡㠲㤴挷㌲㈳㘱㠹㡢㔲㍤㠴攵ㅥ㑡㜲㄰挹㌰㤲攱㈰㙡扤つち㌷㐵㉦〵攳㠹㙣㌳㝤㡣愴㑥㈹㐹ㄹ㠸〳㤴㔱攴㜱晡㐰搷㈸挵㝦〲捣ㄸ㌲换㐱搴挱㘰㜱㜸挷愳ㄹ㐴搳㡥ㄱ㘵搴㐸改ㅥ攳㤰挴慦㥢㤰愹㔱㐸㤷〰㠷㘳㠴搵㍤搶愴〳攷ㄶ㕢㤰昲愸愹ㅣ㘹扢㌰晤ㄴㄶ晢㈶ㅢ〸㌰㤲㉦㍤ㄵ㘲㍤㡤攴㐸㄰〷㄰㐷㕢㔱㜵〸ㄲ〸〸挷㔰改㔸㄰㌵ㄶ㉣㘹ㅤ㤵㠸㤹㑢慤㐰ㅥ昱昱攱㔰戰㔳〱愸愲㑤摤㠴㑣㡤㐳扡〴〰㠹昱㘱㘹㍡〰㉥戵〵㈹て挲㈶挲㔲ㄷ㤶愲㤶㐵晥㝢㕡〰敡㈱搶つ㈴㜳㐰ㅣ〰㐴慣愸㍡っ㐶〴㠰㈸㤵㘲㈰㡡て挹〴㠰㐶挴捣愵捥㜵〲㌰〹散㔴〰ㄶ搰愶㙥㐲愶㈶㈳㥤ㄷ〰㡢搲〱戰搰ㄶ愴㍣愵㍢〲㤶扡戰ㄴ愷戱挸㈷愷〵攰っ㠸昵㤹㈴㡢㐱ㅣ〰㥣㙤㐵搵㔴ㄸㄱ〰捥愱搲戹㈰敡㐸戰〴㠰昳㄰㌳㤷㡡㌹〱攰攳扥㔴〰㤶搰愶㙥㐲愶㡥㐲㍡㉦〰㡥㑢〷㐰㡤㉤㐸㜹㠶㜸っ㉣挹昸㜰㌹换扤㡣攴ち㤲㉢㐹慥〲㔱㔵㌶㈸ㅣ〹㕢攲㉦㌱㍥㕣㐳㥤攵㈴㉢㐰ㅣ愰慣㈴捦ㅥㅦ㡥㐵〶〲捣㉡㌲慦〷㔱搳挱戲挶㠷搵㠸愶ㅤㅦ㉡愱㤶ち捥㑤㐸攲搷㑤挸㔴㄰改ㄲ攰㈴挶㠷㠹改挰㤹㘰ぢ㔲ㅥ㡤㔶挳㔲ㄷ㤶攲づ㘴慡挶搹㐰㠰㤱㝣改扢㈰搶㜷㤳摣〳攲〰攲㍥㉢慡㐲㐸㈰㈰摣㑦愵〷㐰搴㑣戰愴㜵㍣㠸㤸戹㔴ㄹ昲㠸㡦て㘱戰㔳〱㔸㑦㥢扡〹㤹㥡㠵㜴〹〰ㄲ攳挳〱改〰ㄸ㙣ぢ㔲ㅥ摣捥㠶愵㉥㉣挵㐶ㄶ㜹㔰㕡〰㥥㠵㔸㍦㐷昲㍣㠸〳㠰㝦㔸㔱㔵ぢ㈳〲挰㈶㉡扤〸愲敡挱ㄲ〰㕥㐲捣㕣慡挴〹㐰ㅤ搸愹〰扣㐶㥢扡〹㤹㙡㐰㍡㉦〰昶㑡〷挰㥥戶㈰攵戹昲昱戰㈴摤攳㙤㤶晢ㅤ㤲捤㈴㕢㐸戶㠲愸づ㌶㈸㍤㜱搷挵搶㥤戸晢攲㍤㤸㝥㥦攴〳㄰〷㈸ㅦ㤱㘷㜷㡦〸㌲㄰㘰㍥㈱昳㔳㄰挵晤㘴慢㝢㝣㠶㘸摡敥挱攷摢愹攰㝣㠹㈴㝥摤㠴㑣㌵㈲㕤〲㥣㐴昷昰愷〳㐷摢㠲㤴㘷攵昳㘱愹ぢ㑢昱ㄳ㡢㥤㙦〳〱㐶昲愵㝦㠱㔸晦㤷攴㔷㄰〷㄰扦㕢㔱戵〰〹〴㠴㙤㔴捡捡㠶戵ㄳ挱㤲搶愱㄰㌳㤷晡晤㌷㐷昷㌸〱散㔴〰昲愰敦搷㑤挸搴㐹㐸㤷〰㈰搱㍤扥㠳㜱捦攵昵户戶㈰攵㐹晥㐲㔸敡挲㔲戴㘰㤱扦㠶㥡昷昲㥡挷㌹㜵㑢㤲㔶㉣㕤攲㍥扣㡤ㄵ㔵㡢㘰愴㉢つ敤㐲愵戶㈰敡㌴㐴〵㠰㕤ㄱ㌳㤷晡挸〹挰愹㘰愷〲戰㍢昴晤扡〹㤹㍡ㅤ改扣〰㜸㍢ㅤ〰晦戱〵㈹〷つㄶ挳㤲〰戰ㄷ㡢晣㘶㕡〰昶㠶㔸㜷㈳改捥搲㈵〰攸㘱㐵搵㔹㌰搴㤵敥昴愴㔲㉦㄰㜵づ愲〲挰扥㠸㤹㑢扤散〴攰㙣戰㔳〱攸〳㝤扦㙥㐲愶捥㐵㍡㉦〰㌶愶〳攰㘹㕢㤰㜲㈰攲〲㔸ㄲ〰づ㘰㤱㥦㑣ぢ挰㄰㠸昵㔰㤲㠳㔸扡〴〰挳慤愸扡㄰㠶扡搲㥤ㄱ㔴ㅡ〹愲㉥㐲㔴〰㈸㐵捣㕣敡㈱㈷〰㑢挰㑥〵㘰㌴昴晤扡〹㤹扡ㄸ改扣〰戸㈳ㅤ〰户摢㠲㤴攳ㅡ㤷挰㤲〰挰摤㈷戵㉥㉤〰㤳㈰搶ㄵ㈴㤳㔹扡〴〰㔳慣愸扡ㄴ㠶扡搲㥤㈳愸㌴ㄵ㐴㕤㠶愸〰㌰つ㌱㜳愹搵㑥〰㤶㠲㥤ち挰㌱搰昷敢㈶㘴敡㜲愴昳〲攰慡㜴〰㕣㘹ぢ㔲捥㤲㕣〱㑢㌲㐳㠴㔹敥㤹㈴戳㐸㙡㐸㡥〳㔱㤷摡愰㝣て㑤摥㄰㈵㘶㠸㕡敡搴㤱搴㠳㌸㐰㤹㐳㥥㍤㐳㕣㠹㘴㕤昱愷㈳㘴㐶㐱搴搵㠸㕡㌳㐴っ搱戴㌳挴㔵㑣㤵㜲㠳㌵て㐹晣扡〹㤹扡〶改ㄲ攰㈴㘶㠸搳搲㠱㜳慡㉤㐸㌹ㅦ㜳㉤㉣㐹敢㔸挴㘲㉦戴㠱〰㌳昹搲愷㐱慣㑦㈷㌹㠳愵㑢戴㡥挵㔶㔴慤㐴㠲慥昸搳㘷㠱愱捦〶㔱慢㄰㤵搶㜱づ㘲收㔲㜳㤱㐷㝣〱㜵ㅤ搸愹〰㕣〰㝤扦㙥㐲愶慥㐷扡〴〰㠹ㄹ愲㌶ㅤ〰戳㙤挱㙡昷昱㥤ㅢ㘱㐹〰㔸捡㈲搷愴〵攰㜲㠸昵㌲㤲㉢㔸扡〴〰㔷㔹㔱㜵ㄳっ㜵愵㍢㔷㔳改ㅡ㄰㜵ぢ愲〲挰㜲挴捣愵愶㍢〱戸ㄹ散㔴〰慥㠳扥㕦㌷㈱㔳㙢㤰捥ぢ㠰㈹改〰㌸摣ㄶ愴㥣㉤㕡ぢ㑢搲㍤搶戰摣户㤲慣㈵㔹㐷㜲ㅢ㠸㥡㘰㠳㜲〸ㄶ㔰㥣㈲ㄲ摤攳づ敡摣㐹㜲ㄷ㠸〳㤴㝢挸戳扢挷㍡㘴搰㤵㙥摥㐷收晤㈰敡㜶㐴慤敥昱〰愲㘹扢挷㙤㑣㤵搲㍤ㅥ㐶ㄲ扦㙥㐲愶敥㐰扡〴㌸㠹敥㌱㈴ㅤ㌸〷摡㠲㤴昳㔲㜷挱㤲㠰昳ㄴ换晥㌴挹㐶㤲㘷㐸㥥〵㔱〳㙣㜰戸愲㑤〶攷㜹敡扣㐰昲て㄰〷㌸㉦㤲㘷㠳㜳㌷㤲㜵挵㥦㝥㤹捣㔷㐰搴扤㠸㕡攰扣㡡㘸㕡㜰敥㘱慡ㄴ㜰晥㠹㈴㝥摤㠴㑣摤㠷㜴㕥攰㜴㑤〷㑥ㄷ㕢㤰㜲〶散㐱㔸㤲慥戳㤹挵敥㘴〳〱㘶昲愵户㐲慣摦㈵㜹㡦愵㑢㜴㥤て慣愸㝡〸〹扡攲㑦㝦㐸愵㡦㐰搴㈳㠸㑡搷昹ㄸ㌱㜳愹戶挸㈳㍥㜶㍣っ㜶㉡〰㥦㐳摦慦㥢㤰愹昵㐸㤷〰㈰㌱㜶ㄴ愶〳愰㤹㉤㐸㌹愰昶㌸㉣〹〰㍦戰挸㍡㉤〰㍦㐱慣㝦㈶昹〵挴〱挰慦㔶㔴㙤㠰愱慥㜴攷㌷㉡晤づ愲㥥㐴㔴〰搸㠶㤸戹㔴㤶ㄳ㠰㈷挰㑥〵㈰〷扤搴慦㥢㤰愹愷㤰捥ぢ㠰ㅦ㝥㑤戳扣晥摥ㄶ戸㡦捦攵㍤〳㑢㍢㜰散愹ㄹぢㅣ㥥㔲ㄳ㥡挷㜳ㅡ㉤挲昸㡡㑢㘹㘳㌴搶㈰㠷㑡㥡㠷换ㅡ挶㌷挴捡㙡愲㜳㙡㠳ぢ㕡㠷敤挰ㄱ戳㐲昵㌸昲ㄵ挱挹㉦ㄷ慦㘱捥㥣㔰戵づ㔷㌴㌴㐶慡㐲攵㘵㝦㠵㈳㘱昰て㔵㈷愷挱戲ㄵ慥㍦㜶捡〹㈶ㄴ㕡〹慥慣扣攷㘰搰㝤㔸挵昱扣㌷㜱戴㈰〰挵愲〴愲㤳㙢㘲戵愱㘶㘱㤱㑢戸㈰っㄴ㜱㡥慥㍡㍦㍣㜹ㄶづ㜱㤴㌵て㡦㡥搴㔴搷搶搴㠷㔸ㄹ㌸慥挰敦つ㡤つ捤挴㤹戹㠹つ搱ㅡ㝥愷愹㜹㜸㜲㈴㔸ㅦ㥤挳攳㍦㔵ぢ㕡㈵挵攴搱㕤㕥㜸㘴㑤㝤ㄴ搹㐸㉤㌲㕣ㄴ慥㤸搵㌰て㕦慦㙢慣慢ㅦㅤ㥣ㄳ晤㑢搴㡡㘲戵挸㈵㔵愳戲㔵㜶戶㉡挸㉥昸愳昵攳㉢㐴ㅦ㙢㙤㝤昱愱㌳摡㘹㉣㔲㌳愳㤱㠰㐹ㅥ㝤㐱㜳㐹愴づ戳昲㥥㐷愸㠹㐷昶㝣㜰㙦㥦㘴攴㈹㍤㤶㌵改摢㐳㥥〷挶攲摦㔹散〰㜵摤ㅣ挵㈹㙣〱㜲挸攸挳换ㄳ攷㔷晦愷㉦〰收扤〰换敥〷愱敥㤶ㄷ㍦㉥戸ぢ㤴㕢㔸㑤㠸㍣戶㈸昴㑣戴〴挶摣捤搲ㅦㄶㅤ戶搰ㄶ㠹攰㈸㥣㌸㉢っ㡦つ捥〸搵攲㤱㜷㕤㌰搶挲㡡昰昸〲扥㈰ㄶ戵㘵愵つ㜵㜵㐱㌶㌹㌶搷㡡慡㘰㙤愸㈰㍣愲㌱搶㠰㉦〰改㌰㠸戴㑢㥢ㄵ㥣て㔶㜰扥戰ち挳㤳㜸㠰㔶挲戴搵㌰㌳ㄸ愹㠹捤慡慢愹㉡㘰㠴㠷㕣晦ㄲ㙤ㄵ㥤㍦ㄷ㘰㥡换㡣㈵敥〷昱搶㈳㘹㔴㜷〹㡥〵㄰㍡㔶㍦㕡㜴戶昲攱㥦晡㠳攷㉢㌱昰挸㠴愲〳戰挶㝤ㅡ㌰散捥昳ㄵ㜷㝥㜸㝤戵㄰〱ㄹ㥣搴㈶㐴挹搵㉤愱捥〰晦㜲㕦〴㘹昲昰㕤㍥ㄴ晣㘳ㅢ㠲搵愳㜰㔸慡㈱㤲㙦㝦㘱戵〰㔵换愱㈶ㄲ攰㜱挸㔲ㅣ昳挲挹摤戹㌵搵愱㐸〱ㄹㄵ㌸㕣㤰换㠳㤴㍥慢づ昱攰㌹㈷㉢㉦慦㔹㠱㔷㕥攵挶搶㕥昶㈱㌳攷ㄷ㝥换㔳散㝦㜶搸晥挳㔰㈸戸〵㐷戰〷〴慡㕢搳愷㤷㄰愵㍦㉥㠵㌶㔴搸〵㈴敦㘵〸摤㜵㤳㝣㌲ㄱ攷ㄷ㌵㤴㜲攵慢㥥㍣㌳㔹㠰昳㠵㜲搸㌲㑦ㅣ㘹收㌸㈴改戳捥㐷ㄶ㤸敦㡦晡㉡昸㈵愱㙡扦㌵扥昲㘸〵慢㈳㍢㍢ㄷ㔵敤㜳㥦㘲㑢挹ㄶ挶敡㉡㐲㜲㝡㔲㜵㐴ㄱ㝣㙤㔱攲㘶散㉣戰㕦挹㙦㔲扡㤷㡦㝥扦㙥〷㥤㉣扦㝡ㅤ搴㌸捥攲晢晤慣㌵摤㥥㡥敦㐶挷摦㐱戴㠹攱〱㘷〲ㅣ㐷愲㕡㐰搹ㄷ挶搷㕣㘲攸戹㉣挰愸㥡ㄸ捡㔰ㄸ〶㐱㔰捥㉥敤㈶㍤摡㤱愸㘷㝣愵搰㈹㔵㤴戴㜴攸㤸㉡㜷慥㈵昶昲㄰㕢慢っ挷攲㈲㤳㤲慣㌶㍣捡昸㔷㕡㝥㈸敢㉣㡢扤〲㔱挵改㑦㝥㌹㜰攷っ昲㍦㉣㔶㝣扢愳㌵愸扤戲昴ㅥ㙣㌸ち晦搰㠸㍡㈰捣搵换㘶戰㥡㙥㈴㡥愳㜰㕣ㅤ晡戹㠲戱㜸捤敤戳㤶攵昵㔱㡣〱㝥㍢㠶ㄱ扥㠵ㅤ㥣搰ㄸ㑢㤲〴攷户戶㈵㌸㐳㍡愱ㅥ昳㜲㔵㌰㔲晤ㄷㄹ搴攱㥢戵昶㤰昱昹㡦慥ぢ㘱〵㤷㘳㈸挶㑡扦愳㡤昵ㄶ㐸㜶攴㈴㘱ㄱ昴㥢ㄳ敥昸〱挳〲挶昸㍤㙣愹〵敢㕢搸戲㐸㥦ㄸ挲ちㅢ㕦㑢慦つ戵㤶〴昱愸っ㘰㍡㍣㘲㐶ㄴぢ扥ㄸ㘷㜳㍢㈴㕤㕤㠷㈷㠵㙡㠳晣挲〷㈶㕦㍢㌴戱㉡㠶㜳戳㜱〳晣㌲挷㕦愷㠶㠰㐸慥㕤㑢㑡敡挹搷㐴攳㑤㜶㠲扤攸て搶㉡㐶昴戰㕣㕦っ㔳㔷㉣攳㜵搳戰㉣ㄳ戰㙦〳戶挲㝣ㄳ㙢㐸㡣戶捥㘳㥦散㐹慤捤㘹㘴㙢㡣㤳攱慢搰昰戸搰㙣捥ㅢ㠲㐸っ摦㜸攲昷搶㡢搸㜵㙡㌱ㄳ挷㙡戰愶慡㕤搰㈲㕣㕥㕦㔵摢㔸ㅤ㤲〵㤹ㄹ戵㘵㕤昶㤷愸慦㕣㉥㌵慣扡㙡〲ㄷㅢ㤴㜲扣搲挳㝣〳收㡦摦㤵改㑥攸㘹㌲㘵挲㠶㕦㜷戱晢摤扢㈸挸づ㥦戱昵㈳㔱慢挴〹㜱㜹搱〳㠶戶ㄴㄶ挷㌴ㅥ㤴㡣ㅦ搳㤵ㅥ攷㔰ㅢ摢㌰戶㠱㜷㜵づ搶㤸ㅡ㡢昵㤷愸㈷昸㘹㔵㤳捦㠷㘵改ㅦ散㈱㌴㠲㔱㑦晥挳晡搳晥ㅦ㉢㌶㙢ㄹ晡㍥ㄸ扣㑦挶昹㌰ㄱ愱㘹昰昶㉢㍢㜱て愶㍥㐰㥣昷㘱㝡㑦搴㥡晡㄰㈱摥摥㘰戲搲㥣扥㜴㌱㐸收攵敥挷㤲〲敡㝢搳㠸ㅤ㔱㥦㈲㘰㔶㑡〸愲㑣㤰攲㔹ㅡ敤㜶愷攲㘷摥ち晢㔰愱〷㐸摥ㄷ㔰㜰て㌴㘹㡦㥣㈲㐱㔶㕥ㅤ㤷㠲〵㜵㕣ㄲ愳㥢晡昰㙤ㅤㅣ愹挵〲捤搷慣攰㜳㘶捥㐷摤㉦㍣晦晣㔰㠴昱搴ㄳ挴ㄴ㔰㤶摥搶㔲慥ㄷ昳摦ㄷ㐴晤〲㠵㘷愸㥡搸㜷㔰扦㈲㈶㤸晡㑡愰搲㤲㙦㔱挸㜸愷慢㝥㐳㈲㐱㜹㍦㥡晤ㅤ㌱ぢ㘵晢愶愲て戸㤹㔱㈶戲〴㔷昷愵ㄱ〴攴㡦敢㕥攳〴㜸〶攵㝥搰搱晤愹㤸敤慤㌰㠰ち〳愹挰㔳愰㕣慤晢〶㈱ㄶ㕦〵昳ㄵ㄰ㅥ慢攰挱搰挱㉡㤸㈷㐱㑤慥㡥㔵昰〱㌴㝡㈰㡤昲搴愶ㅢ㍡ㅥ搵戴愰ㅢ〲㤵敤摤㈶㔰㍣摣㈹攰つ愵㘱㥥昲㑣〲㙦ㄸ戸㤹挱攳㘹㔰㝣㜰㜰㤰㐶㄰㤰㍦ㅥ〹㌵㙥㠰㘷挰ㅢ〱ㅤ㍤㤲㡡敤扣ㄵ㑡愹㔰㐶㠵昶㔰㄰昰づ㐶㉣づㅥ摦㙥攱〱摥㘸攸〰㍣㥥㈲㌵戹㍡挰ㅢ㐳愳攵㌴扡㌷ㄴ摣攰㜵〷捦敡换摣㘳㤱㡢摤搸戱㥦愲㜸〸㔴㠰㍡㤴㐶㝡㈰㤶〴搴㌸㜰㌳〳挵戳㔲昸攰㔵っ㌴㠲㠰晣昱攸愸㈹㌲昳戶晢昲〴攸攸㠹㔴攴戱㔲て㠵挳愸㌰㠹ち晢㐱㐱㠰慡㐰㉣づㄴ㕦搱攱〱搴攱搰〱㔰㍣㙤㙡㡣戶㤲㕣㕢㠲敡㈹㌴㝡〴㡤昲㘴㈸敦户㝣㔳ㄹ挳㕡㝢ㅡㄳ摡㙢敤㈳ㄱ挶㕡㕢昱攴攸㘶戰捤㤵扣㑡㍣捡搶㍡〸㕡㕢愸㠲晦㌳慤㍡搴㌰㈸㜱攵㤱愵㡦㐶昲挴搴㜷慣㙤㙣㌸攴敦㔲㉥㔷晡〱㝡㈴昴慣㑡㉤ㄳ㑤㐴㔹愹捥〱㥡㠷㔸愵㔲愷挳戶㉡㐳捣慡㔴㍣㘸㘶搶㌳㐰㌲㔷敡㈸㈴挳㈷㑢㔷搱〸〲昲㌷〶搴挰换散敤㑡慤愶摤㄰ㄵ㜹㈴搶㐳㈱㑣㠵㤹㔴攰㌳㘱づ搲㝡ㄶ㘲昱㜱㤵攷㘰㑤㌲挷戸㕡挳㘴挷㌱ㄹ捦慣扡摢昷㔴昰慣挱㘱㌶㔴戶㝢㜰㤸㠶㘴〲㑦㉤つ昳㡣㙢㔲㥢慦〷㌷㌳㍣㍣ぢ㡢て捥㠹搲〸〲昲挷〳戱挶つ昰っ㍣㜳愰愳㡦愷攲戱摥ちㄱ㉡㐴愹㔰〹〵㘹昳㝣㠳㕡扣捤昳㔵㉦ㅥ㙤㝥㉥㜴搰收㜹㠶搶攴敡ㄸㅣ收搱攸㝣ㅡ慤㠵㠲ㅢ㍣ㅥ㜲捤㌰㌸㌴㐰㐵㠰㍡㠱㐶㜸ㄶ㌶〹愸㤳挰捤っㄴ捦捣攲㤳愵㑦愶ㄱ〴攴㡦〷㘷㑤㤱挱㌳㐰㥤〲ㅤ扤㤰㡡摣扢昵㔰㔸㐴㠵㔳愹挰㜳戶〲搴㘹㠸挵㠱攲晢㙡㍣㠰㍡〳㍡〰㙡㠱挳㈸㔷㡤昶㐶捣㤹㌴扡㤸㐶㑦㠳㠲ㅢ愸㌳挰戳㠰㘲㉢㤳㡢ㅤ捥㌹㡡昲愸慣〰㜵㌶㡤㉣㐶㉣〹愸㜳挱捤っ搴搹㐸㠶㑦㤶㍥㡦㐶㄰㤰㍦ㅥ戰昵挰攱㝣攸攸ぢ愸㜸慥户挲㠵㔴㔸㐲〵㥥挷ㄵ愰㉥㐲捣〱㤴㘷㡢晡ㅢ㜴〰搴ㄲ㠷㔱㐷㡢晡㍢㡤㕥㐲愳㤷㐳㐱㐶搱㑢ㄹ挳㈸扡㤴〹敤㔱昴㌲㠴㌹㡡㉥㠳搲㘶戰捤㤵㍣㡡㕥㙥㙢昱〰敥ㄶ慡攰晦㡣愳㈸て敡㕡愳攸㌲㈴㑦㡣愲㔷摡挶㜸㠶昷㕤㤳ㅦ㤶戹晦扣㙥捥㔰晦㍦㜷ㅤ扥愲攱搶戲㥣㡢㍦ㅥ㤶愵慣㘵敥㌵搰戳㉡戵㔲戴ㄱ㘵愵㍡㐷搱攵攰㐹愵㕥つ摢㙡〵㘲㘶ㄴ愵捦㝡㌹㐸收㑡㕤㠹㘴昸攰捣㌰㡤㈰㈰㝦慢㐰㍤㉡昵㕡摡㕤㐹㐵ㅥ慤昴㔰戸㡥ち慢愸戰ㅡち㌲㡡㕥㡦㔸㝣ㄴ攵㘹㘱㤳捣㌱㡡慥㘶戲ㅢ㤸㡣㈷㝢摤敤㥢挷㜹㌳戴㙦ㅥ昶ㄵ㈸㙥愲ㄱ㥥晡㑤㙡摦户㠰㥢ㄹ㡡晢㤰っㅦ扣㥦㠵㐶っㄴ昷㈳㘴㡡っ㥥ㄹ〸㙥㠵㡥㕥㑢㐵ㅥㅦ昶㔰㔸㐷㠵摢愸挰ㄳ挵搲扥㙦㐷㉣摥扥昹戲㈶㡦㠱攰㑥攸愰㝤慦㜷ㄸ㜵戴敦扢㘸昴㙥ㅡ摤〸〵㌷㔰捦㠲㘷〱挵戵愸㕣敥㠱㠰㠷㠲〵愸㝢㘹㠴愷㠳㤳㠰扡ㅦ摣捣㐰昱ㄴ㌱㍥㌸㌹㑤㈳〸挸摦㈶㔰てㅣㅥ㠴㡥㝥㠸㡡㍣㘶散愱昰㌰ㄵㅥ愱〲㑦ㅥぢ㔰敢ㄱ㡢〳挵㜷㑥㜹〰昵ㄸ㜴〰ㄴ㑦ㅦㅢ愳づ愰ㅥ愷搱つ㌴晡㌶ㄴ㘴㈰㜸㠲㌱っ〴㑦㌲愱㍤㄰㍣㠵㌰〷㠲㜷愰戴ㄹ㙣㜳㈵て〴㑦摢㕡㥢愱戵㠵㉡昸㍦攳㐰戰〵㑡搶㐰戰ㄱ挹ㄳ〳挱戳戶戱慤㤰扦㙢昲㙢攲㝥昷㍤攸㔹㤵捡㔳挴㤲户㝢㈰攰愱㘶愹搴攷㘱㕢㝤㠰㤸ㄹ〸攸戳晥〷㐸收㑡晤〸挹昰挹搲㥢㘸挴捡㈸㑢㝤㠲㤰㠱㤷戹摢换愹ㄷ㘹昷㈵㉡昲㠸戴㠷挲换㔴㜸㠵ち㍣㌴㉤〳挱慢㠸挵〷㠲㉦ㅤ挹ㅣ〳挱㙢㑣昶㍡㤳晤〴〵㜷晢收挱攵っ〳〱㡦㌵ぢㄴ晦愲ㄱ㥥㙦㑥㙡摦㙦㠰㥢ㄹ㡡摦㤱っ㥦㉣晤㈶㡤ㄸ㈸戶㈱攴攱改㕢搰搱晦ㄱ挵㙣㑦㠵户愹昰づㄵㄴㄴ愴㝤㙦㐶㉣摥扥昹㥥㌲㡦昶扤ㄵ㍡㘸摦㉣慤挹搵搱扥摦愵搱昷㘸㤴㘷㥤摤㐰〵挰换㌰㄰昰昸戳〰昵〱㡤戴㐲㉣〹愸㡦挰捤っ㔴ㅢ㈴ㄳ愰㍥愶ㄱ〳ㄴて㑤㥢㈲㠳㘷摡捣㈷搰搱㥦㔲戱慤户挲㘷㔴昸㥣ち㍣㘳㉤㐰㝤㠱㔸ㅣ㈸扥㙥捤〳愸慦愰〳愰㜸捥摡攴敡〰敡㙢ㅡ晤㠶㐶㜹㈶摡つ搴摥攰〹㔰扥㙦愱搲挶㝥㌵㕢收扤㡦㙥㐸㈷攸㝤㐷换摤ㄱ㑢㐲敦〷㜰㌳愳挷挳搶㠲摥㡦㌴㘲搰攳㠹㙢攳㠷〳扤㥦愰愳㝦愶㈲㑦㘳㝢㈸晣㐲㠵晦㔲㘱㕦㈸〸㝡扦㈲ㄶ㐷㡦敦㤴昳㐰敦㜷攸〰㍤ㅥ搲㌶㐶ㅤ攸㙤愳搱㉣㍣愲㔶㍣㔰敤㐶㡦愷愸㌳昴挷愱㔰ㄱ愰昰ㄴ㌳㑢昱戰㜵ㄲ㔰㜸㥦搲㜶〰挵㐳搹〲ㄴ摦搲ㅡ〷㙡〴戸愶挸づ愰㝣搰搱昹㔴攴愹㙤て㠵〲㉡昰ㅤ捥㡡〷戹〵㈸㍦㘲㜱愰昸㘶㍣て愰ち愱〳愰㐶㍢㡣㍡㠰㙡㑥愳㉤㘸㜴㈲ㄴ摣㐰㑤〲捦〲慡㤰㜰昳敡㡢㍦攷ち㥤㘷戱〵愸〰㡤㑣㐶㉣〹愸㔶攰㘶㙥㔱㔳㤰㑣㠰㙡㑤㈳挸㐱晥㜸㠲摢〳㠷㌶搰搱扢㔰㤱愷扢㍤ㄴ摡㔲㘱㔷㉡昰挰户〰搵づ戱㌸㔰㝣扤㥦〷㔰扢㐱〷㐰ㅤ攳㌰敡〰㙡㜷ㅡ摤㠳㐶挳㔰㤰㠹戹〳㘳㤸㤸㍢㌲愱㍤㌱㜷㐲㤸ㄳ昳㑣㈸㙤〶摢㕣挹ㄳ㜳㘷㕢㙢ㄶ戴戶㔰〵晥㘶㥣㤸㜹ㄲ㝣㉢㤵㜵ㄷ㈴ㄷて㘴㡢㝦㑦摢ㄸて㠹扦㑢戹㕣改昷㌹㜸㕡摣慡㔴ㅥ摥㤶扣㔹愹捥ㄵ㝡ㅤ㔴愴㔲㡢㘱㕢昱㔰戹㔵愹㔹㥡㍥敢㙥㈰㤹㉢㜵づ㤲戱ㅥ㜵㜷ㅡ戱㌲捡㔲ㄱ㜰㍤敡㙣ㅦ摡敤㐱㐵㥥㑣昷㔰攸㐹㠵㕥㔴㠸㐱攱ぢ摡摤ㄷ戱昸挴捣攳攸㈶㤹㘳㘲㉥㘱戲晤㤸㡣㐷挷摤敤㥢攷挵慤㘱戴㌷㔴戶㝢㥦㠳㈷捣〵㥥㍥㌴捣愳收㐹㙤扥ㅦ戸㤹攱㔹㡣㘴〲㑦㝦ㅡ㌱昰㥣〵慥㜱〳㍣㌳〷つ㠰㡥ㅥ㐸挵戳扤ㄵ〶㔱㘱㝦㉡昰ㄸ扢戴昹挱㠸挵摢㍣摦ㄳ改搱收て㠴づ摡晣〵づ愳㡥㌶㍦㠴㐶㠷搲攸㔲㈸戸挱攳㔹昳っ㠳〳㑦愲ぢ㔰挳㘸㠴㐷搲㤳㠰ㅡ〱㙥㘶愰㜸㜴㕤㠰ㅡ㐹㈳〶愸慢挱昵〰慡ㄴ㍡扡㡣㡡㍣摢敥愱㜰㌰ㄵ㐶㔱㠱挷摤〵愸搱㠸挵㠱攲换㉥㍤㠰㉡㠷づ㠰攲㤱㜷㘳搴〱搴㈱㌴㝡㈸㡤昲㜸扡っづ㘳ㄹ挳攰㌰㡥〹敤挱㘱㍣挲ㅣㅣ㙥㠵搲㘶戰捤㤵㍣㌸㑣戰戵㜸扥㝤ぢ㔵攰㜳挶挱㠱攷攰户㔲㔹㑦㐴昲挴攰㌰挹㌶㜶ㅢ攴摢㌳㌸摣〱㍤慢㔲㙦愳㌵收敤ㅥㅣ㜸㤲㕥㉡㜵㌲㙣慢扢㄰㌳㠳〳㝤搶㔳㐰㌲㔷敡㍤㐸挶扡搴㐷搰㠸㤵㔱㤶攲搹㝢〳㉦㜳户㔷敤㔳㘹㜷ㅡㄵ㜹㉥摦㐳攱㐸㉡ㅣ㐵〵㥥搴㤷挱攱㘸挴攲㠳挳挳㡥㘴㡥挱攱ㄸ㈶㍢㤶挹㥥㠲㠲㔴㕢㈵㘳愸戶改昸ㅦ攵㤲㜳㈲㐱㠴㔹㙤㑦㐳㘹㌳㡢㘵㕦挹搵㌶挳搶摡〸慤㉤搴㠰㔷ㄹ慢㡤㈷昴户㔲㔹㔷㈱㜹愲摡㐲戶㌱ㅥ摥摦㥥㙡攳㈹㝥慢摡㜸愸㕥昲㜶㔷摢ぢ㔰㤱㙡㥢〹摢㡡㠷晤㑤戵搱㘷㕤〳㤲戹摡㕥㐴㌲愹戶攳㘸挴捡㈸㑢扤っ慥㐷慤捣愶摤㕡㉡昲ㅢ〳ㅥち㜵㔴愸愷挲慢㔰㤰㙡㙢㐰㉣㕥㙤晣㥡㠰㐹收愸戶㌹㑣㜶㍣㤳昱㐸扦㝢㔸攲㌹晥っ挳ㄲ㑦昹ぢㄴ㔱ㅡ攱㜱晦愴㘱愹ㄱ摣捣㔰㝣㠰㘴〲挵㕣ㅡ㌱㔰㝣〸慥㈹㌲㉢挲㙥挱昳愰愳攷㔳昱㈳㙦㠵〵㔴㌸㠱ち晣㉡㠱っ㑢㈷㈲ㄶㅦ㤶昸㌶㕡㡦㘱改㘴攸㘰㔸晡摣㘱搴㌱㉣㥤㐲愳ぢ㘹昴〷㈸戸㠱攲㜹㝦ぢ愸戴摢慦晣㌶㠰〰㜵㉡㡤昰㙢〱㐹㐰㥤づ㙥㘶愰昸昵〱〱敡っㅡ㌱㐰晤〶慥〷㔰㘷㐲㐷㉦愶㈲扦㕦攰愱㜰ㄶㄵ捥愶〲扦㜲㈰㐰㥤㠳㔸ㅣ㈸扥㔳搷〳愸昳愰〳愰㜲戰㡣㌵㐶㕢㐹昵挸㐳慣昳㘹昴〲ㅡ㙤づ〵㈹散㠵㡣搹㠵捤ぢ㠰敢㍥㍦㤹㜲戶㔵㜲〸昳㤴㙢㐵㙣㐱㉤㑥ㄶ㌳挸昳㤴㔶㠸㡦挱㜱㍥っ㍣㥣昲㙣㠸攴攲ㄸ㥣晢晤㘵昱戴ㅢ㤱㜱戳㌶慥㔷慦㑡㌲㑡㕡愰㌴㜹挷晦㌷昵昵愲昱昴㉣㜸攲㍤㡣㑣挳换㜷ㄱ㡡搸㘶㕣㑤㔵愴㈱摡㄰㡥㜵慥挰愹昹捥㝣㤵㉤㕥〲搰㝢㐴㕥〳㉣㝡收㐹挷㜲敢昹〳ㅦ㜳昹㙡㐷晦散晡㠶㜹昵㔲㥡扣㈸摦攸㉢㜸攵攷㌳ㅢ敥晤换戵㈷挰ぢ戴㐴㐱㤹㔸晦つ戴㜹㑥愰ㄵ攲扣〲慤㑤愰㡤〹散㘲〷昲摡㈱戰扤㘷㐶㘹㕢捤挰㔳㥡㙡ㄵ捡捤捦㑦㌹㑡㤸㜲搶㌴晥攲㑤㥦㡦㐷㑤昳敡攰戲晢晣愱㜷愲㘴㐴㤹㤸〵搶㤷愰〸晡㔲㄰㝦愰㍤ㄸ㉣㤰㙦㈹㘸㡢搲㤱㤵㡥㈳昳扥换挰㉢〴㑦づ挶㑣挲换㜶㝤㤷㠳搳ㄲ㥣攴ㅦ㔴昱㉤〳扢ㄵ搸㜸㥢愴㜹扦㈴㥢㔰㘰㌷摢扡敥挲㙣扢㤲㕣〵㔵㜹㘳㑤摥ㅥ㄰扡摤㜰ㅣ㠲㜷ㅣ愳攴㈸ㅡ㜰㥣㙤ㄵ㐰㕡㠶て㙢っ搶攲攷㕣㈶攰㜸㔵㡣慣扦挲愱㥣㕣敢㤰㕢挶戶㈰㉥ㅣ㜵っ慢挴㡤㐱㜲㔵摡扥挹㡢㔷晦搸ㄱㅦ㝦摥㡣㡣つ挶攴攲摤㘰晣㝡㌹㙡㡤㡢㠹づ愸㌳改㌸㉢挰挰㐸㈶㝦慡愳攱㕥ぢ慥戹昲㍡㠱扢晤攷挷㘸戵㌵扡愷晤搳㔱晣捥㐰捦㕡ㅣ愵摢㡥慦㘸慣㐴慥慡㡢㔷ㄹ搴㥥㠶扢㡡㍡挸〲昱㉣㔵っ捡挱㔱ㅤ〵㘰㌸㈴戱捣扥搵㔰㐹㍢捥愸㘹㔰攳㔸㤳㍣㔶散つ㉢昴㔹摦〸㡡戱愲ㅢ敤攳ち㜴㌷㠱㝤㑣愰㠷ㅤ㈸敡㠹〰慤昸㐴昳㑦㈴㠱㕥戰捣㕣㌴㍢戳㘶敦搵散戰㠱㝤つ扦ㅢ㠵摤㐹搶㠲慦昶〳㕦㙡㜳ㅤ㘳㘰㌳戱敡〳㉡攸㑣㜴愰愳㌹ち㜳挰㔵攳㍤㠱攸㡢㐴搴搰㜷㠲〲㠸㝥㌴㠵㉢搰摦〴〶㤸挰㐰㍢愰〶㈳挰㠱㔳㡤㠵㐹づ㙡〵㐸愰敦㠶〱㝤て㠸㍦㜰〰㠴㘲㌴搹ㅦ捤攱㈶㜰愰ㄱ㤶㌰搵㝥㈴て㌳改㕢〸愹愱㌴㑢搶㝡戰ㄸ㤰扦㘱攰㡡㘷挳㍤㍤㍢挸搳戳攱㈶㥦つ㌰〵捦㐶㈰捥㉢㌰搲〴㑡㑤愰捣づ愸搱〸㠸㘷㐳㙣捦㈸搰㑦戲㜸㑦㠱昸〳㘳挰㐰挰㕤㔳㤶㘷攵㐶㌸㠰ㅡ〳㐹㕥㘰㔲昱散㔰〸挵戳㑤㘰㌱㐰搳㙡ㅣ愸㜸搶摢搳戳ㄲ㑦捦挶㥢㝣㕥㠱㈹㜸㌶㠱愶㜰〵㈶㥡挰㘱㈶㌰挹づ愸挳ㄱ㄰捦㝡㌹㍤㝢㡤挵㝢ㅤ挴ㅦ㤸〲〵〴昰㝤㙥昲愴つ㑡敤㐹㐳㍣挲〸改㡡晣捣㡥ㅥ挲搰摢搰㔵搳㈰攴㥣攰㔷㕤㘰㥢㘳ㄶ㈲㌸㠴扤㤹㜶㌱昶ㅣ㠹愸㜸敥ㅣ㘵搴㔱㥥摣愳挱攵昸愳户搲昲戱㥥㍡搳つ昷㍤敡㈰㉢挴㌱㌱㠳ち㤲扢愳〰㘶㙣搰ㅣㅢ愴昵户〷㌷㜵ㄸ愸㐲㈲㙡攸㡦㐰㠱㘴㌵㑤攱ち㠴㑣㈰㙣〲㌳敤㐰搱㉣〴㜶捥㌰㔰〳换捣挵㍤っㅣ㘷昸㈳㈹㉣㈵昹㠲慥搷㠲㉦挰㝥挹ㄸ搸昲㔷て慥〰ㄱ㜰〲ㄱㅦ〶㕡㜸〲搱㠰㐴〲挴户ㄶ㄰㜳㄰攷ㄵ㌸摥〴㈲㈶㄰戵〳㙡㉥〲搲愴ち㘱㤲挳〰〵晡㝢ㄸ搰㍦㠰昸〳昳挰㄰愳㕥挳挰㝣㈳㉣㘷慡㐳㐸㝥㘳㔲改㉣㈷㐰㈸㥥㙤〳㉢敥搹㐹攰㡡㘷㔹㥥㥥晤晥㡢㔷ㄵ㥦㙣昲挹挹㤳㉡㍥〵㜱㕥㠱㠵㈶戰挸〴㑥戵〳敡っ〴挴戳㕦㘱㌲敥㔹ㅥっ㘸ㅦ㠸㍦㜰㈶ㄴ搲㝡戶搸〸㈷㈲ㅢ昹つ㈶摤㥣㐹挵戳戳㈱ㄴ捦㡡挰㡡㝢㜶㉥戸攲搹㔷挸㌰摥㜸攳㜵昶㠵愷㘷攷㤹㝣㕡挳ㄴㅡ敦昹㠸昳ち㕣㘰〲ㄷ㥡挰ㄲ㍢愰晥㠶㠰㜸昶㤹搳戳㕤㔸扣戶㈰晥挰摦愱㤰搶戳㑢㡣㤰㉦愰㤳㥦㝥搲ㅤ㤸㔴㍣㕢ち愱㌵っ㙣㠱敤挴㌰搰㤹㜶㌱っ㕣〶戹㜸㥥㌴っ㕣敥挹㕤〶慥っ〳㕤㤱㔸㕤改愹㜳戵攱敥㐵ㅤㄴ〸㜱㙣戳㠱ち㤲㙦㍡㤱㡣て〳晦昶㐴㜲〵ㄲ㠹搳摤㘱ち㐸㕥㑢㔳戸〲㉢㑤攰㍡ㄳ㔸㘵〷㡡慥㐷㘰攷っ〳慢㘱㤹戹戸㠷㠱ㅢっ晦ㄸち㡦㈵㈹愱敢㌷㠱㉦挰敥㘷〳㈱捤敡ㄶ㜰〵㠸ㄷ㥤㐰挴㥢搴㍦㍣㠱㔸㠳㐴〲㐴㍦ぢ㠸㕢ㄱ攷ㄵ㔸㙢〲敢㑣攰㌶㍢愰敥㐴㐰㥡搴昳㌰ㄹ敦㉣〳㘰㐰て〴昱〷敥㠲㐲摡㈶㜵户ㄱ㔶㈳ㅢ昹㤱㉥㍤㤴㐹愵㐹摤ぢ愱㜸㌶っ㉣昱ち㑡敡㝥㜰挵戳㐷㍤㍤㝢挴搳戳〷㑣㍥愵㌰㠵㉡㝥㄰㜱㕥㠱㠷㑣攰㘱ㄳ㜸挴づ愸挷㄰㄰捦ㅥ㜲㝡㜶㌰㡢㌷ち挴ㅦ㜸ㅣち㘹㍤摢㘰㠴戳㤱㡤晣㌸㤸ㅥ挷愴攲搹㤳㄰㕡㥤攵㜶搸㑥㜴㤶㠹戴㡢捥昲ㄴ攴攲昹㘱㘰挴搷敢㑦ㅢ㙥㔲ㄷ摡〸慥㜴㤶ち攸慡㘷㍤㜵㥥㌷摣挳愹㠳〲㈱㡥㙤㌹㔰㐱昲㘶㈷㤲昱捥㜲愳㈷㤲㥢㤰㐸㥣㥥〶㔳㐰昲㐵㥡挲ㄵ㜸挹〴㕥㌶㠱㔷散㐰搱慢〸散㥣捥昲ㅡ㉣㌳ㄷ㜷㘷㜹摤昰㡦愷㌰㐲㔲㐹搷晦〵扥〰㍢摤〶㐲㥡搵ㅢ攰ち㄰换㥤㐰挴㍢换搵㥥㐰扣㠹㐴〲㐴戵〵挴㕢㠸昳ち晣挷〴摥㌶㠱㜷散㠰摡㡡㠰㌴愹㉢㘱㌲摥㔹挲㌰愰㘷㠲昸〳敦㐲㈱㙤㤳㝡捦〸昹づ㍢昹つ㌷捤㥦攱戵㥡搴〷㄰㡡㘷㜳挰ㄲ慦愰愴㍥〲㔷㍣㕢攲改搹〵㥥㥥㝤㙣昲㠹挱ㄴ慡昸ㄳ挴㜹〵㍥㌵㠱捦㑣攰㜳㍢愰扥㐲㐰㍣㍢捦改搹㕣ㄶ㙦ㅥ㠸㍦昰㌵ㄴ搲㝡昶㡤ㄱ㉥㐴㌶㝡ㄱ挹㈹㑣㉡㥤攵㍢〸挵戳㐵㘰㌱㠰㌸㌶ㄹ㐱挵戳㠵㥥㥥㥤散改搹㡦㈶㥦㌳㘰ち㥥晤㐴㔳戸〲㍦㥢挰㉦㈶昰㕦㍢愰㝥㐷㐰㍣㍢搱昶㑣捡戲㤸挵㍢ぢ挴ㅦ搸〶㠵戴㥥㔱㈲挲挵挸㐶㝥扣㑥㕦挸愴攲㔹㌶㈴㘲敤㈲戰ㄸ㤰扦㕣㜰挵戳〶㑦捦敡㍣㍤换㌳昹㕣〲㔳昰捣挷㑣㜱〵昲㑤愰挰〴戴ㅤ㔰㠵〸㠸㘷戳㙤捦攸戲㕥捡攲㕤〶攲て㌴㠷〲㤵㕤扤换扡摤㘹㘱㠴ㄷ㔰攳㐲㤲㙢㤸㔴㍣ぢ㐰㈸㥥慤〰㉢敥ㄹ㥦捦㡢㘷㤵㥥㥥ㅤ攳改㔹㙢㤳捦㉡㤸㠲㘷㝣㈲捦㉢戰㡢〹戴㌵㠱㕤敤㠰攲搳㜵昱散㈸愷㘷慢㔹扣ㅢ㐰晣〱㍥㘰愷戲愷㘷㝣昰㉥㐲扥㈷㑥㝥愹㑦慦㘵㔲昱㡣捦摦慤愱㝢㈲㙣㈷㠶敥摢㘹ㄷ㐳㜷㈷挸挵昳㍢挰㠸て摤㥤つ㌷㘹攸敥〲慥っ摤㜷㐱㔷敤改愹㔳㙣戸昷㔰〷〵㘲㈵愹㙥攰ち㤲攵㑥㈴攳㐳昷㘸㑦㈴扢㈳ㄱ㍥㌸㤱〸㔳㐰㜲ㅦ㐶㜰〵昸㈸㕣〲㝣敥㉤㠱㕥㜶愰㘸㕦〴㜶捥搰㕤〲换㔶㠳㐳挰戱敢戱㥦攱昳㈵㜵昲㍢㠷晡㔱扡㉥㡦扦挹㝡捣〶㐲㥡㔵㍦㘸ぢ㄰〷㌹㠰昰㙤㠰㑡晡㍤愱㈱㥥攸昰挹㌸㍥戸摦户搰ㄹ挰〸慥挰㐰ㄳㄸ㘴〲晢摢〱挵㈷摡搲捥づ㠰挹昸㜸晥㌴っ攸㡤㈰晥〰ㅦ㙡㔳搹昷っ愲敥㝤摡㘷挱㑢摥愷㝤づㅣ㡦㝤摡攷挱昶摡愷ㅤ㙡㕢搷搷㈲ぢ扤㤲㘴ㄳ㔴慤㠶㍡っ㐲㘹㠸㉦㠱㈵㔸㐱慥㐶㠰㉢㜸㤵㌸昰㑡散ㄲ昵昲㠴㘶愴挹攷㌵㤸㐲挳㈹㐵㥣㔷愰捣〴づ㌶㠱㔱㜶㐰㤵㈳㈰搰昴㜰㐲昳㑦ㄶ敦㕦㈰晥〰ㅦ㘳㔳搹戳ぢ昲昱戶〸㙦愴挶㑤㈴敦㌰愹㜴挱㜱㤰㔸㕤戰ㄳ㙣㈷扡攰㔶摡㐵ㄷㅣて戹㜸晥㉥ㄸ昱㉥㌸挱㜰㤳扡攰㐴㜰愵ぢ扥て㕤挵〷搸㤲㌲㐹㐷ㅥ㍤戳〸ㅦ㔲〷〱改㠲㔳愰㉢㐸戶㜳㈲ㄹ敦㠲㙤㍤㤱㍣〲㠹昰挱ㄱ㍦㤸〲㤲㔳ㄹ挱ㄵ㤸㘶〲㝣扡㉣ㅣ㍥㘱收㔵挴㠷换㍢愷ぢㅥ〳换㕥㕤㤰㑦愹㠵扦ㄶ昹换㙦㙢敡慦改晡㜴昰㉤攰㕢㈴〱晦㉤㠴〴㍥〸戹挰昷ㅤㄸ㜱攰㘷ㄸ㙥ㄲ愸㔵攰ち昰㍦搰㜲挸㔳㐷ㅥㅥ戳〸㍦㔱〷〱〱扥〶扡〲㝣扥㈷昰㜹㥥挰昳ㄱ㌲㍥㜸㥢㉦㑣〱㜸㍥㉥收ㄵ攰㈳㘳〹搴㤹㐰扤ㅤ㈸㙡㐰㘰攷〰㍦〷㤶扤㠰攷㜳㘶攱昳㈵㝢昲㕢愴㍡ㅢ晢捤㉡ち扥〰㥢挳ㄸ㘴昲搷〸慥〰昱敢捦㕥摢〶扦㠰㥢扡攷㌵ㄷ㠹昰挱改㍦㤸〲㄰昳ㄸ挱ㄵ㤸㙦〲ぢ㑣㠰㑦㠸㜹愹㤳ㄱ㤰扥晣ㄳ㑣挶㠷㌹つ〳摡て攲て昰搹㉦㤵㍤晢昲㐲㈳攴换昱攴㌷㑦㜵㑢㈶㤵扥㝣㉡㠴攲㔹㙢戰ㄸ㤰㉡㍥ㅤ㕣昱散㌳㑦捦㍥昱昴散っ㤳捦慥㌰〵捦捥㐴㥣㔷㘰戱〹昰㜱慥㜰捥戶〳㡡㑦㙡挵戳㡦㥣㥥戵㘷昱㜶〳昱〷昸戰㤶捡㥥晢愲ㄷㄸ㈱㕤搱ㅢ㐸ㅥ㈷改㡡愴㠱ぢ㡤㜰㑦㈹㑥ㅥㅦ㑢ㅥ㤸晥昵㈳㡥〷㜸㍤昱ㅤ晤愴㥦改㍣ㄸ㍦扢戹㠰晤㈹〷㉦晢戱㕥㤱㤳㥢㝤挰ㅦ戳挵㈷㔸㝣㌳〳晦昲摥㠲搷晦㠳ㅤ搶㔷攲挹㉦㉤㜶挲㥦㉥㠶挳㐵㝣㔸㠹慥收㝥㕣昲搵㌰昰㜸つㄷ㥡㔵㘰晦ㅦㄸ㕥㜴愹㐹㜱㡣敡昲户ㄱ㜹㥢ㄷ扡摦昳攸㤷慦〱摤㌰散挴㌶㙢㐷㙦㌹㈱㌶㑣昱愱㘴㌱散挸て敦㌸㝥㜳收㥦㜰敢つ晣愰㑤捡㑦攰扤㙥ぢ摣㍦㠱愷㤶挳㤲㌴挳㥥㈸㍢㥢㈰晦〲㉢挰挵〷㐷〱挱搵晢戲ㅥ戳〳㘶ㄴ㔳㉢㑤ㅡ挳㘱つ〵㔶㤹㌴晢㔱㍤㐷摤㠸㌸慢㕥扤㠸扣㠹户㐰搴〷㐲戵ㄶ散㐴昱㝦㘰㐶搲㈷㥥㑢㔷晣㘷㙤㠱晢㌷㠳〲敢㑣愶㠳慣㑣敦㌴㤹㙥㜴㘶㍡ㄸ挲愲扢㈱攲㠳㔹㠴㥤㔷晡㝡戱戴摡っ户晥㙦㌷扣攸ㅥ㘳㈱㕤㍤㌹敤攲㈵〵㔶㡤㍦摡搲戲戰愲挷㜰昵㌰㉣㈴ㅣ㑦扣㙥㜲㐳㍡挷ㅦ户〵敥摦ちち慣㠷㈵㝣昰搳㌰㤶攳ㅢ㄰ㄱ戴ㅦ㜵㍡㍥㠲㡥㍦〹搱㡥㌵挸愷㑣㡡㜴㡥摥搷昱捣㑦て扢敦ㄱ扢㐱㕥㌲㑣扤㠰ㄴ㕥㡥㍤㤸捥戱〷㙣㠱晢㌷㠰〲㥢㘰〹㥦㉣㍤摡㜲散ㄵ㐴挴戱晢㥣㡥㤵搳戱搷㈰摡㌱挷㕥㌷㈹搲㌹㤶搲搳昸愴挷换戱㍢搳㌹㜶㠷㉤㐸昹㙤㥦捤戰㈴㍤㙤〲捡㙥㝡㥡摡㙡戸㐹㝤改㍤㜰昱挱㉥扡〵挲㐷㠸〸〸㙢㥤㈰㔴㐰愸扥㠰㈸㔱挰㐴㕦扡㈹㕤〱㙦戴〵敥摦搷〹㝣㘹㌲㥤㘶㘵晡慤挹㜴戵㌳搳愳㈰㉣晡ㅥ愲ㅤ㐳晥〷㤳㈲ㅤ昲收㈵㌷昱㌱敥㌷愴㐸㌸㤶攸㉢搷愶㜳㙣㠵㉤㜰晦㙥㑥㘰ㅢ㉣攱㤳愵㠳㤶㘳㝣㈲㈲㘸㕥攳㜴慣㡡㡥昱㔹挷㡥㌹收㌳㈹搲㌹㤶搲愴昸㔰愴㤸挵㜹㠳㈴攱搸戲㜴㡥㕤㙥ぢ摣扦㠷ㄳ攰戳ㄴ㜱慣挶㜲㡣て㐴挴戱愵㑥挷㘶搳㌱㍥敡挰㘷晢㐷扦愲戶㈶㐵㍡挷㔲㙡㡣捦㐴㡡㍤ㅣ扢㌸㥤㘳ㄷ搹㠲㤴摦戹改っ㑢搲㔷㡥㐷搹攳㝤㐵ㅥ㡡搰扥改㉢㔴〹昰㌱㠸㠰㄰戵㐰攰戳っ〱攱㝣㈷〸㡤㄰㉡㍥㌶㈸㡥ㄷ㌰搱㔷捥㑡㔷挰挵戶挰晤㕢㌳〱㍥㜲㤰㑣㑦戴㌲攵㜳〳挹昴っ㘷愶㈷㐳㔸挴㈷〲昸散〰昲〳㑤㡡敤㐶㥥㡦づ㡡攳㡥㈵㥡搴挲㜴㡥㥤㘲ぢ摣扦㈱ㄳ攰ㄳ〷㜱散㜴换㌱㍥㌶㄰挷㑥㜲㍡㜶㈶ㅤ攳〳〱㝣㜶挰戱㔱㈶㐵㍡挷㔲收ㄵ㍥㌹㈸昶㜰㙣㕥㍡挷收摡㠲㤴摦㠶攱ㄳ〶㘹㔲攷愱散愶㐹〵昸㤸㐱摣㍤ㅦ㕣㝤〱㝤捥㔶昲㍣㠱㤹㥡㜶㈶敢ㅢ㍥㐱㄰搵㈵搴捡㔱㝣っ㈰挸捣㜱㈲㜳㌱㠴㡡㍢敥挵昱㔲㈷摡搹散㜴愵㍥捥ㄶ戸㝦戴㈵㌰摤㘴㝡㤹㤵㈹户摣㈵搳㔹捥㑣㤷㐱㔸ㄴ㠶〸㥦ㅤ愸㡥㤹㈶㐵扡敡㐸改攱摣㜵㉦㡥㍢㤶㘸㘷㔵改ㅣ㥢㘱ぢ摣㍦挶ㄲ攰㘶扤愰戹摣㜲㡣㍢敥攲搸㜴愷㘳搷搲戱戹㄰攱戳〳㡥㜱攳㕤㔲愴㜳㉣愵㥤㜱搳扤搸挳戱愳搲㌹㜶愴㉤㜰晦挸㑡㘰ㄱ㉣㠹㘳㌷㔸㡥㜱挳㕤ㅣ㥢敡㜴散㈶㍡戶ㄸ㈲㝣㜶挰戱戳㑣㡡㜴㡥挱㥡攳晡㙡㤸攲㥥㝢㌱㔸敥挹愶㈲㥤㘳㤳㙣㠱晢挷㔳〲摣慡ㄷ挷搶㔹㡥㜱扦㕤ㅣ㥢攸㜴散㜶㍡戶ㄴ㈲㝣㜶挰㌱㙥扢㑢㡡㜴㡥愵㌴㐵㙥戹ㄷ㝢㌸㜶㘸㍡挷づ戱〵敥ㅦ㐵〹慣㠰㈵㜱散㕥换㌱㙥户㡢㘳㘳㥣㡥摤㑦挷㔶㐳㠴捦づ㌸㜶㠳㐹㤱捥戱㤴攵〱㜷摣㡢㍤ㅣ㉢㑤攷搸㐸㕢㤰昲㘳㈷摣㤹㤷㈱㙦㍤捡ㅥㅦ昲戸㍤㉦敥㍥ち慥㝥㡣㍥㘷㉢搹㠷㘷愶㐹㐳摥㍤㐶㜵〳戵㜲ㄴ户捦〵㤹㈱㑥㘴㥥㠴㔰㍤ち㔱㜱扣搴㠹㈱㙦㔰扡㔲て戴〵敥㕦㈱〹㍣㘶㌲㝤捥捡㤴扢搲㤲㘹㝦㘷愶㉦㐰㔸昴㌴㐴昸散㐰㜵㜰㜳㕡㔲愴慢㡥攴㜶㜶挶㌰挵㝤攵攲戸㘳㠹㈱㙦扦㜴㡥㤵搸〲昷慦㡢〴戸ㅤ㉤挰扦㘲㌹挶㍤㘵㜱慣㤷搳戱搷攸ㄸ㜷㡢昱搹〱挷戸戵㉣㈹搲㌹㤶搲捥戸慤㕣散攱㔸户㜴㡥敤㙤ぢ㔲㝥㌵㠴摢捦搲捥摥㐴搹攳敤㡣㝢搰攲敥㕢攰敡晦搰攷㙣㈵㥢捤捣搴戴㌳慡〷㍥㌴慡敦㔰㉢㐷㜱㡦㔸㤰改散㐴㘶ぢ㠴㡡摢戱挵昱㔲㈷摡搹敥改㑡扤㥢㉤㐸昹㌹て敥摤㑡愹㍦㠴摤㜸愹戹㠱㉢愵晥〸㕣晤㌱换㤳慤㝥㌰慡愶搴戲㈰攰摥慣愸㝥㑡慤ㅣ挵つ㔶㈹㜵ㅢ㘷愹㍦㠷㔰㜱㉦戳搸愳搴㐵改㑡摤挲ㄶ戸㝦㘷㈳㤰〳㑢㤲改户㔶愶摣捣㤴㑣ぢ㥤㤹㝥て㙥㤱〶㐱㤱㜶愰ㄱ㜱㑦㔳㔲㙣㜷㈳㙡㠹ㄴ〹挷ㄲ扤㈳㍦㥤㘳㍥㕢攰晥晤㡣㐰㙢㔸ㄲ挷晥㡢〰搰攴㕥愶㌸㤶敢㜴散㌷㜰㡢摡㠳散㤸㘳摣搲㙣搲戱攴㙥㡦ㅤ㌶敥㘴㝡㌹戶敤愷㌴㍢㙣扦摢㠲㤴摦挵搸ㄳ㤶㌲晤㉥〶扦ㅥㄲ㡡捡慢慦昹㉡摥扣㌰扦㡤搰㉣㙣戱戹㜱㈹慦㍣慥㤵㙦㠳ㄴ攲㌵昶㤱搹愱挸㔸晣㕡〳㕥㕥㕦㔱㔳㘷㝦戹〱扦攲挰㔷㐱㥡ㄷ愵㙢㠹㌱戱㉦㍣㈱㠲㌷愷攷㠷换愳㜸愹㙦㜵㐱摤挴㘰㉣ㄶ㡡搴晦ㄵ扥㝦㠰敦攷攴戲㌷愱ぢ收攰扤㡥搹㥥㕦㡤攱㜷㕥摣㉦挵㜴㝣昳㈲㠱㠷㜹戱㙢㌶摦㝥晦挷扥㝤攰换挱㈶愱昹㡥㜲戵攳昷ㅣ㜲搵慦愸㘲敢戹挲愲慣㙤㔲㘶㍣敢搱㜹搰昷昹㐰㜲昰㙤ㄲㄹ㔱㐰晣㍡ㅦㅣ昹㡡㤴㤰慣㍣敥つ扢㥤攳㤷㤵㐶搱晢扣㜹㌵搵戱㔹扥㔹愱㥡㤹戳㘲昸㔲㔲㌳㝡㙣慥㐰㑦㈴㤵慥愱㘹㤳㙦散搴捤㐰晣㡡扢戳搲㐷扥㐳挹戸挵摡ㅤ㘹ち昰㜵㜵敥搸㡡攰㕢㕢戰て〴扡〵ㄲ㈹敥捥戲㐹晡㡡㄰㉢挲慦㉢㠴慡昰㑥搹捥昲㥤愳㘸戶晡捡昸昸㘹摦昶〹ㅦ㕢㐲搷搷ち㠴扦敦捥昷㤴㜰攸昴敢搶攰㌸㝣㔴㝤㘰㤷㝥㑥㕥昶挰昰摦晡ㅤ㌳㐲㜱㔷㔶㌲摢〵㥡搶㡢㐳㤳㈱晤挴㘴㤷攵㠴㜴㔷摡㈵愴〹㌸摢扢戲ㅡ㙣㘷挵愲昰㔲摣〷㤵慣㜶㠷愶㜷晤扤攷㤹㔹㠷搴捣㍡戹㌲ㅢ攱捥㡣㝢㤳捣㑣戳戱攴慡户㍤つ敦㤹㙡戸搸㘵戸摣㘵㌸挰扤㐱愹敡㙥搴散㑥戲て㠸㕦ㅤ㘶㜲㘴戵㘵慢搷㑣㡥㐹搵搴㡢晡慣愶㐴ㄵ㤵㤰挵㙦敡㔹捤㔰㔵搸㌹挶慢㘸㥡㙤搸搷ㅢ㥡摥戸㙤㌲㤹㈵㔵㔲㕦㕡㑥慥愴晥慥捣戸㔷挸昶㘰㉥ㄵ戴㌳戳㜱㝢挶搳昰晥愹㠶て㜰ㄹ慥㜲ㅢ慥㌱㠶改㐵慥摡攰㘹昸愰㔴挳挳㕤㠶㘷扢っ〷㡥〷㐳㉡㘴㈴㌵㑢㐹捡㐰晣㉡㙡㜲戴㉡攴〱㤳㘳㔲㠵㡣愶㝥㜲㠵㤴㤳攵愸㄰㙥㑣㈵昵ㄹ敥㈸㐹摢戲㕣戹换ㄸ㑥〲㝦ㅣ慤㈴㠳㍦挱㘵㤸㥢㑦㐹攰㥦㙥っ戳㠷攴慡戵㥥㠶㉢㔲つㅦ敥㌲㝣愶换㜰攰㍣㌰〴愳㈳愸㌹㤵㘴ㅡ㠸㕦㜱㔳㐵㠶愱搵挸换㌹㍥㜱愳㐵〴搷摢〲ㄹ㥦㡥㐶㈲挵摤ㄵ㜱摦挲㜵愵㈹㘵ㄲ慥㤵捣㈳ㄹ搷㈰㔹づ㕣㉦㠶㥤㈴㕣戹㠳攲挰昵㉡㘳㌸〹搷㄰慤㈴攳㍡搳㘵㜸㤹㙤㌸摥愸戹㠳㈱㠶㉤㕣㤷㝡ㅡ㥥㥤㙡戸捥㘵昸㕡户㘱敥㈰搰戰慦〱㥡昱户て㈵て愰ㄷ㜹收㜶㝣㙡㙥㔱㔷㙥㌷戹㜳攳㙤扤〳㥦㜳㍤つ捦㑢㌵扣挰㘵昸㜶户㘱摥㔶㡢㘱㙢戰㍣挳搳昰挹愹㠶ㄷ扡っ摦敦㌲ㅣ攰㙤慤戴扢㔳愹㜹ㅡ挹改㈰㝥挵㍢㕢㘹㕥㈷㈱㉦㘷扢㝢捣〸㑥戴〵搲敥ㄶ㈳㤱摡〰㤱㤴搲㙡㜷昳㑤㈹㤳摡摤㌹捣㈳戹摤㥤㐷㤶愳摤㍤〹㍢㐹敤敥㌹摢戰敦〲㘸㝡て戰ㄱ㤳㔹㔲㕢㕣〲㝤摦㐵㈰挹ぢ㡢㡢㕤ㄹ昲㑥㤸ㄹ㥡㑢扤㘲㘷㘸て戲戵㥥挶㉦愵㤵攴㠶㝥㤹换㌰敦㐴㥤㠶〳扣扤ㄳ扣㤷㔱昳ち㤲㉢㐱晣㡡㜷㜸㠲㜷戵つ慢㔹㠷昰慥㑦〴㔵戶㐰昰扥〶㠹ㄴ㙦昵ㅣ㜸㑦㌷愵㑣挲晢㕡收㤱㡣昷㜵㘴㌹昰摥〲㍢㑥扣〳扣㥤㤳㔲㕥㑦捤搵㈴㌷㠰昸ㄵ敦攸愴㌰㔳㕤愵晣搸〸㡥㜰㤶昲㘶㈴㔲㥦㐲攴㈸攵㘴捦㔲摥捡㍣㤲㑢戹㡥㉣㐷㈹㜹ㄷ攸㉣愵晡搶ㄸ戶㍡挵㜸㘳㌸愹〵摣㐹㉢挹㤵㜴户换㌰敦昴㥣㤵愴㜸晢㈴㈵戶愶㡦㌱㥥㠶敦㑦㌵晣愰换㌰敦戴㥣㠶昳戸捥摤敥㐵㌸㙦慣晦攰户㘳ㅦ㐶㍥㉡㥦〴㌶昴㈳㜶㠰ㄱ挵昵慦搴攰〸扢愲㠶㠰㕢㤰敤㔳㕣ㄳ㡢㘰戸㉤ㄸ㉡〲愵戸㑥ㄶ挱㌰㕢挰㘷昲晡㜱㜰㡢戸ㅡ㉥㐴㉣晦愵㙣㠵㥦㌱㝤㑦㍤㤱晤ㅥ摥㍣昳㔵ㄶ摦㌶㕣慢㜲戲ㄴ㔷扤昴㕡㙦〰㔱㕣散㑡㤱㥥戰〳㔲㈴㉥㔵㐵攷㐹㜲摢ㅢ㥤愷㥣㍡㕣㘱㡡捥搳攴㜲㜱㈹㜶㌶㍡㜵昶㌴㍡捦㤰㕢㙣㜴㥥㜵敡㜴㐳㐴㥣ㄹ攰㜲㥦敢㐴ㄱ昴㜷戹扦㡦ㄱ昴㜳扡晦てㅡ攵㕡㔱ち戵㠹㌱㉥ㄳ愵㔰㉦摡〱㜱慥慦搱㜹㠹㕣慥敥㐴攷㘵愷づ㔷㙢㘲攷ㄵ㜲戹㔰ㄳ㥤㔷㥤㍡㕣㜸㠹捥㙢攴㜲捤㈵㍡慦㍢㜵戸扥ㄲㅦ昶㜱㌹㔷㙡〴摤㕤捥㜱ㅤ㈶㈹扡㌹㥤㝢㠳㐶㐷㠳㐸㠶㙦㌲㔶㑥挲㝡㝦换づ㌰愲戸㠴ㄲ㥤晦㤰㍢挱攸扣敤搴愹㌰㍡敦㤰换㠵㤰搸搹散搴攱愲㐷㡡搱挹㔵㜰㉥㠴㐴搰搱㔵昰㘹㐶搰挱㔹昰昷挰㉤攲ㄲ愸改㐶挹愵㡦ㄴ晢㝤〴ㄴ㔷㍤㔲愴て散㠰戸ㄶ㌲㍡ㅦ㤲㍢搳攸㝣攴搴攱㠲㐴散㝣㑣㉥搷㈲㘲攷ㄳ愷づ㤷ㄱ愲昳㈹戹㔱愳昳㤹㔳㠷㉢〲搱昹㥣摣〵㐶攷ぢ愷づ㈷㜷搱昹㤲㕣捥敢㤲搷㔷㑥ㅤ捥攱㠲㔶㤱ぢ㐶捥敢㈲㘸攱㠲昱㜴㈳㘸敥㠴昱㍢㜰㡢ㄶ㠳㌴つ攳㌹搰㤰㈲㝤㡦㠰攲㈴㉥㐵晡挱づ〸㡣㑢㡣捥㡦攴㜲摥ㄵ㥤㥦㥣㍡㤷ㅡ㥤㥦挹扤捣攸晣攲搴㔹㠶㠸㜸㤰攷㜲㡤㔳愸〸㜲㕤慥㜱㕡ㄵ㐱㡥搳戵摦挱㉤扡〶愴㘹搷㌸㘹㡡㙢摢㄰㔰搷㤱戰昱㘷ㄵ㔸〱㜱敤㝡㜰㈵㠳㙤㍦㕡㉢㈴㌳㤲慥㌶㠲摦㙤㠱ㄹ㐹㙦㌰㠲摦㙣㠱㡣愴戹㌰㕡挴㤹戲改㈲㜱㠶㤴㈲攵戱㄰敢㄰㤳㈲昹㥣㐵扡搳攸攴㤳㝢户搱㈹㜰敡摣㙦㜴㌴戹㥣戲挴㡥摦愹㈳昳〷ㅤ㌶㥢戵〸㘷〵ㅥ㠱慥慣ちち愱摢㍣愷㠸㔳〰扦捤㤹㍤㕦㔵㑤慦㥥㍥晤愷愲摣捥扢攵㑥ㅤ㕥戸㙣昳戳㕢晦昶敡搱㐳㍦晣昵慡慢㕥㝤敦㙦捦晦晡搰㡣愱㑦慦㕣昹挴㈱换㥦摦摡㉡扣㈲晢㥥㥦挶慥㌸愹捦散㤳㡥てㅦ摥㘳昴㐹搳㡥㍢慣捦挴㤶㍤㜳㜲昲昳扢戵摥搸慥㝢㘰搱昱昷愹挷晥扤㙢扤摡㘰ち㤷㔴っ捥ㅤ㔲㡣ㄶ㔲っ昵愴愷ㄶ㘷て搱ち㔸㕡㑦㝢㙡㜱晥㄰慤㔶㤶搶㌳㥥㕡㥣㐱㐴慢㡤攵㌸〷晦㥤敡昸㈶捦㘲㜰㕥㤱㘲戴戵ち㉢㌳㑡㑡㉤㜱㘶ㄱ慤㜶㤶㤶捣㈹㈹㕡㥣㕢㐴㙢㌷㑢敢㌵捦ㅣ㌹扢㠸搶ㅥ㤶攳㥣ㄸ㜶慡攳㌲搷戰戰ㅤ㤰㈱㉦昶㠹〰攷ㅣ㈹㐶㐷慢戰㌲摢㐰㤰摣㍣㌹敢㠸㔶㘷㑢㑢收㥢ㄴ㉤捥㍢愲搵搵㜲㠹㔳挶㑥㜵改㝤㘴㈰㍤㉣愹ㄱ㜳慥㤱㘲散㘵ㄵ㔶㘶㤹㤴挲㜲戶ㄱ慤扤㉤㉤㤹㘷㔲戴㌸摦㠸㔶㜷㑢㑢㘶㥡ㄴ㉤捥㌸愲搵挳搲㤲戹㈶㐵㡢㜳㡥㘸昵戲戴㘴戶㐹搱攲慣㈳㕡㈵愲㔵挴〹㘳愷㠲㈸㌳㑣㑡㌱㌸搳㐸㌱㝡㕢㠵㤵㌹㠶㕡㝤㄰㌷㔷㠰㜳㡤㘸昵戵戴㘴㤶愱㔶㔲㠵㜰戶ㄱ慤晥㤶㑢㥣㈸㜶慡㑢㌲戳愴ㄴ㠳㌳㡣ㄴ㘳愰㔵っ㑥づ㍢戵ㄸ㌲㥢愴ㄴ㠳戳㡡ㄴ㘳㝦㈹㠶㤲昹㈴㐵㡢昳㡡㘸ㅤ㘰㘹挹㡣㤲愲挵㤹㐵戴㠶㔸㕡㥣㍤㘴摥摣㘰捦㠲㈳㤱愴〰㙦㌰攴㜸㉥㠲挷㕤〲づ攱㈲㜸捣㈵攰愸㉤㠲㐷㕤〲づ搴㈲㔸敦ㄲ㜰攸ㄴ挱㈳㉥〱㐷㑢ㄱ㍣散ㄲ㜰㠰ㄴ挱㐳㉥〱挷㐴ㄱ㍣㤸㉣〸㜰散愲挳捤㜳ㄵ〷㉣搱㜹㈰㔹㐷㜱㡣ㄲ挱晤㉥〱㠷㈵ㄱ摣攷ㄲ㜰愰㄰挱扤㉥〱挷〶ㄱ摣攳ㄲ㜰㌸㄰挱摤㉥〱㐷〰ㄱ摣攵ㄲ戰搳㡢攰㑥㤷㠰晤㕣〴㜷戸〴散㜹㈲戸㍤㔹㄰㌰㕤㔰戱搷㠹挶㙤挹ㅡ㡡ㅤ㑤〴敢㕣〲㌶㝤ㄱ慣㜵〹搸ㄸ㐵㜰慢㑢挰昶㈷㠲㌵㉥〱㥢㥣〸㙥㐹ㄶ㌴晢㝦㥣捡摦㝡</t>
  </si>
  <si>
    <t>9d0aa67d-ea3d-4068-90ae-6f3658c8c34f</t>
  </si>
  <si>
    <t>㜸〱敤㕣㕢㙣ㅣ㔷ㄹ摥㌳摥㕤敦慣敤搸㡤搳㑢㑡㘹つ㙤㈹挴挱㡤搳㠶搲㐲〸扥㌴户㍡戱ㅢ㍢㈹〸搰㘶扣㝢㈶㥥㘶㘷挶㥤㤹㜵攲㔲愹ㄵ戴㕣挴㑤摣㈹ㄴ愸㉡㔴㠹ㄷ㉥㉦摣㕦㤰㄰㈰㔴㈴ㅥ攰〱㠹㠷㠲㄰㍣㠰㔰㈴㕥㜸〰挱昷㥤㤹搹㥤搹昵㡥摤㙤ぢ㉥昲㐹昷昷㤹㜳㥢㜳捥㝦㍤晦㝦愶㌹㤱换攵晥㡤挴扦㑣㜹㘶㙥㔸㕣昷〳㘹㑦捣戸昵扡慣〶㤶敢昸ㄳ㔳㥥㘷慣捦㔹㝥搰㠷〶挵㡡㠵㝡扦㔰昱慤㠷㘵愹戲㈶㍤ㅦ㡤ち戹㕣愹愴㙢愸攷㈰晣㡤挴て㍡㝢つ收〱㤶㘶愶攷㤷ㅦ挴愸㡢㠱敢挹晤㘳攷挲扥㠷㈷㈷㈷㈶㈷敥㍣㌴㜹㜰攲挰晥戱㤹㐶㍤㘸㜸昲戰㈳ㅢ㠱㘷搴昷㡦㉤㌴㤶敢㔶昵㍥戹扥攴㕥㤴捥㘱戹㝣攰㡥㘵攳捥㌷㑦摥㜹攸㤰㜹昷摤㙦ㅥ挴慢㜳愷㘷愶ㄷ㍣㘹晡㉦搱㤸〵㑥昹捥㔹㔹戵戸㌶㈹㍤换戹㌰㌱㌳㡤晦ㄲ昳挷搳㕤ㄳ㡢㉢㔲〶㝣戵昴愴㔳㤵扥㡥㡥〳昶㤴敦㌷散㔵㙥㥥㙥ㅦ挵㔲慢㠶ㅦㄴ散ㄹ㔹慦敢㜶㍣㙡挹㥥挷摥搵㡤昵㐱㝢㔱㍡扥ㄵ㔸㙢㔶戰㕥戴㤷㌰㔰㙤挸㍥敢换㌳㠶㜳㐱㥥㌶㙣㔹戰㡦㌵慣㕡㍥㑣戹扥摢攲㈱㤲ㄳ㔳换㥦㤸昲敤㤹ㄵ挳㔳㌳昲戹㌱ㄹ㙤㡦㝡搵㜴摢㥢扢㡦换愹慢㌷㜰捣㕢扢户㐳捤㌹挳㙢戶ㅣ敦摥㌲㕡㝣㝡〶户㜷㙦㥦搸愳㜴㥦㌷㜴敦愳戶㌲摤㕡っ㐴昴慤㜶ㄴ㡢搱㡢〴晤〴㈵〲㈲㔰㉦ㄳっ㄰っ〲㠸晣摦挱㈵挹㡥慣搲㉡㠶㔶㔹搶㉡㔵慤㔲搳㉡㔲慢㤸㕡攵㠲㔶㔹搱㉡㤶㔶㜹㔰慢㕣㐴㥢㌸㤵晡晢戵㈸㉤敦晢晣捣ㄷ昵㝢㑥㝥敥㕦㍦晤晣㈷㈷晥㜴㜲㜰ㄷㅡ摤ㅦ㑤㙡搶㌳㉥㠱搴㕡㔴っ㡥攰扦捤戹〲㑣㘱ㅥ㌲敦㌲㈷㈷㙢㠷づㄸ㜷ㄸ〵㉥㉢〳昹㈹㐲ㄹ㐱摢㐱昳〱换愹戹㤷ㄴ敥㙥㤸㌶㝣搹摡戸昱愸㙥摡㙤㌸㌵晦㔵ㅢ㔷㉥〶㐶㈰慦㙦慦㙢つ搲搱㙤ㄱ㙣㈵㝤昵扥ㅢ摢扢㥤㌳敡つ㌹㜵搹ち慢㕦摤㔶㙤㉦㜸敥㜲昷摡愳㥥㝣愸㔹摢㌱愳㈹〸戵㌵㌵㜶挷㉡挳慡㜰㕥㘳㌳㉢慥㉦ㅤ㌵扤㜱㝢挱慡㕥㤴摥愲愴㐸㤴㌵戵搴慢㔹ㄵ㜱晤昸扣㠳㠵㠲㕢㙢慦㑤㤶㥡昷㕥づ挰捣戲㠶昹慥㑡㉦㔸㕦㌲㤶敢昲㥡㔴㤳昰㥤愸搸㥢㉡㍥敡㔶ㅢ晥㡣敢〴㥥㕢㑦搷㑣搵搶っ㐸㥡摡㈹户㈶昳昹㥣ㄲち㄰戸㝤㝤㐲攴昶㜵攷〵㠵㠸〴㡡挹挸搷愵挹㙥攲っ㔶㠷㔵搴㈵㘹㔲扢㘵㤳挱㌸㕦㈵㘳㌲㌸㌰戱㈶敡て扥昴昵㥢っ摢挴摣换摢㔸搳㐶愳搵摦扢㈶㥤攰戸攱搴敡搲换搴㝥㠲㌳搲㠷〱ち㔷㈰㄰扡敥ㅥ㔵㥤戸㉣搶ぢ㤷慣㕡戰㔲㕣㤱搶㠵㤵〰㘵搰㤰愵ㄲ户戶㈳改㔷愱㐸摦㑤㌰ち㔰㉥攷㡡㝢搸愸㔸㐶捡ㄵ㈸㥤㌲㜸㌹㈵挸搹㉦挵换㠳收㔱慢ㅥ挸㔰㈸て㥢挰㐸愸搵ㄴ晡㠶㐸愲㥥㔱つㄵ挶ㅥ㜳〶㔴㙡㔸㑥戰摥攲摢づ㉥〹㠹㘸㐷ㄶ㙣㍢㔹㐰㔱㤰㤶〷ㄹ扣〶愲㘹㤳〶搹㡤ㄳ㐴㐴㌶挸搰散ㄸ㌹㑤㘴㙣㥦㈱㈳搰㍥㐹㠴㙣㝤愰扢㡣㈰戱㜷ㄲ㈹㍢㜵攵挷ㅤ㘹戶㤱㉤ㅦ㑡戳慢戱㜱晡㌵〴搷ㄲ㕣㐷戰ㄷ㐰晣〹ㄲ㡥㔲づ昹㜴搲㕦㠵㘷晤〶㠲㔷〳㐰㍥改㤴㌹㤱愸愲つ戵ㄵ㍢㤲敤㠶㘰㈷㉢愳㌸ㄴ㐵戴㡣㥢㜶收㤰慤㄰ㅤ㔹㥤摢㐳搷收㤵㡥㝤㕤㜷摡㑣㉥㠷ㄴ㤹搱㌴戹搶㑤㥡㈶㌷㠲㑤㝢搴㕢㌷愱慢㍥㐶昰ㅡ㠰戲晥㕡㐲㈸ㄷㅡ扣㕢戳攸㘹㔲扥㈲捣愲搰ㄸ敡㔱挱㐷㠴捣㈳㐰㠶㤰敢㌸扥散搸搰㌴〷挷捤㔷扣つ扤扦㍢㝦㐷㐸㙦搳㥢㍢㝡㠷晥愲ㄷ㘸㐵摦っ昶ㄲ扦敢慡㘳㙥㐵戵晥㍡㠲摢〰摡㜴っ㑦摦㉦搴㔳愰捣㘲㍢㠱戹摤昴扡㈸㉢㜷㘹㝤㔵㉡つ㌴㘸㉥ㄹ摥〵ㄹ挰㠳㜱㘲ㄶ戶戰敢㜹戲㡥㐳㙤㑤ㄵ昰晣㜲㙤扡搰㍦敡戹㌶换㜷㙣㘴晦ㄵ愱ㄸ昲㜹慤㉦搷㘶㈳㘷搸㥡〹㥦㔳㠲㜲愸㠳敦攸㉥㈴ㄲ㥤搲攴挵㝥搹攷换ㅤ㐹搲㠳㈴㜹〳戶㔵摦〷〰㈹㈱㝥搳㔵愲散㘷戳㌷慡㘶㘹㡢㤵ㅥ扥㡣搳㐹㥢て戱㐳㡥っ㠴づ摢㘹昸て晣㈱㝢搱戲㥢挲㘲挰㕥㤰㕥ㄵ扥〵慢㉥换愱㕢㤶愲㘶㐷㔶扣㐲㘴㐵㕦㕦挷㜹㍡挳扦愶攸愴㑤㑡㘴㜲㝢㘶㘵挶㔹扣㐵㔴㜴㐳㔲愸㘴戸㠶㥡ㄲ㠸㤴挷戶㍢㈲愶〷ㄱ㜳㍢㌶㑥㍦㐰㌰㐹㜰㄰愰昰㑢㐸㥡慤㙥㍣挳㘱晤㙢㜴㘹㔷㉡戹ㄲ搱愰㕣㠴捦㜵ㄵ㔶㠷昸㥡㌷ㄱ摣〵搰㘶晥搰〱㤹㐱㠸ち攵〹㐲㔴㘱っ昳㥣㈵㉦㤱〶㜶㤹〸㉣捤㌴晣挰戵ㄹ㔹ㅡ㌲㘷摤搳㙥㌰㙢昹慢㠸㐴㡤㥡㔱收㠱ㄵ改㠰扡㍣搸㍥㙤㘵敥敡慡慣改收愲摢㠰㘸㍢㌱扢ㅤづ收搸づ搸㤲敡㙣慥〹愴摥捥挷ㄸ㐲㘰愷㤵扦㤵摥搸㉤㜹扦㜹攸ㅢ㙥敤攸㤲ㄵ搴攵㠰ㄹ㌲ㅤ昳㈵ㄳ扢㠸挸㐱慤摦㕣㕡昱愴㥣ㅤ㌲㡦㜹㔶慤㙥㌹㤲挸㠰㡤挹㘰摤㥣扣㠰㈸挱㠲换ㄸ愰敢っ㤹㑢㥥攱昸慢〶〳㡡敢扢㔳㑦㉡㉣㔲㌰愷㉤挷挷㙢ㄴㄶ㤹ㅦ㌶ㄷ㔷摣㑢㠸搸㌶㙣攷㤸戱敡㙦ぢ慣㤰攸挳愴㔰㈳㌴愱㘹愲愴㤵㝡挵てて攴戹ㅣ㜹㉦㑦愰㜰㤵㉢搰㘷㥥愱扤㘹搷㐷㌱ㅡ摡改㥣搳㈰愲㐷捤挲扥㑣㈹㑣㑥搵敦㘶㥦㝢〰㑥ㅥ㍢㝢愲ㄵ㤹㝢㔱㌱敢〲扤晣ㄹ㌲㕥㤱㐵㌳㄰㐲ㅦ摤慥㤰㔴㔸㐶捡〱〷〲攳㝣㙡㈷扦戲愹摡㤰晡㜶戵戲㐷ㄱ㐹ㅡ㌴攷㡣㘵㔹㐷㍣摡㌶㠲㕤攱〳捤㔸摢愸晢㔱摤㡣㙢摢〶㐹㡢㘴戹㔸㌵㐸挱㔳㡤挰㍤㘵㌹扡〹愰攸㉦㉡㌲㉥愳挸戸慣㡡〶捤㌳っつ慡㍣挷㜲㉦ㄸ㥥ㄵ慣搸㔶戵挴〷㠶敦戶〵㑤㠲挹㈹㜹攳ㄴ换㡣戱㌶㙢晥㉣㑣㌶㝦〲攸㥥㠰ㅣ攵搶ㄱ晤愰㕣㑤ㄴ昱㑦昴攸㔸㠲㠰㔱㥥㔲晤慤ㄸ慤愰㙥㐷㐰攴愸㜴㈵扥㠳㜱攵㔱㤴㠴㐲㠸㔸捦㈰ㄱ㜸〵ㄳ㐲㥥㉥敥愲㜹搶戱〲㘰㡦ㄸ㍢㙡〵戳㍥㔰づ㠰慣㍡摥㕥慦戰㥡攸㌴摥搴ち㌷㜵㔶愵搴挴㡤㥤昵㐹扤㜱换〶搵愱㐶㐹㈸㤲捤ㅡ㈹捤戲挱ㅣ户㤳慡ㄱ㑡㜱挷摡㐶㘴戹㑤㕢晢㑥㈹昲㈲ㄴ㤳愲㤹㥣晥㌶㐵㈸〸昴㐶㍡㡡㍥晢㙣昲㐸㐴㙣㘸〳㤴愹愷挲戲愱㈸㈴㜸〲搷㑥㙡戲ㅣ㍤㠱扦㜷㐵搹昹㐶㤰慡㌱㉥㡦㐶㌵㔳昵晡扣〳㉢愱㙡㜸戵㙤挲搲㔸㕢愸㘱ㄴ㜷昶慡晤挳敤㑤㌰㘲挴㠶っ㡢㘴昸㠱挱㠶㘰慥㐴㐴㤵搶搹㄰户扡㔹㕣攲搳㈹㘹㌸ち〳㡢㐱㙤㔶慥㈹㌳慣㘵挹㡦慡づ捤搳愲㤲愳扡㌹戵散㐳愵〷㤴攳㔱㑥㌱戸㙥㥥愱㕢ち㤷ㄸ㈰㜶愳摣㐲㌵㐰㘸户㌹〰㑦〶摢〷㍢搸㤱㌰㜴㐲敢㡣ㄲ戴㤸㐱戸改㐵㤰㜷㝡挴㈸〴愹愹搲摦㡥㠸㉦㍥挹昴昵㈳戹㌸ㄳ㌱ㄱ挳㕤ㄹ搶〳㤰㥢㡣㑣㤲㡢㐶攳㠰㜹㈸搹㤴搰ㅡ㡣换㘸㘲っ搱攴昳〲摣攲㘱㉣㙢㤸㙣㔳挷㍤户挰㠲㌶慤慦敦㌲㑦㌸搵㝡愳㈶㤵㉡㡥㘵戵搲挸摢〲㕦敡ち㘰挸㑤ㄹ晢ㄲ㙤捡〹ㅣ愵戸㘴㈲愹㜷扢㕢㍦㠲敥㑡挸㘱㡣㔰昵㌱〰㤹攱㤶㔳〱戱㡥㝢ち戴て㜷户㉥㌰愸换㜳㄰㘹ㅤ㐵㤴㘵㜳戸㡦搷㡣㈲㉢㙥㑢㌴㥢㜳攷㕣摡散㠹愲攳㔶㔸戴㉤㜰㠴㜵㠶〲慦㔸㠴㌱搲㈳㜷㜰㤰摣㤵㈸扡㝢攵㔱昵㤸扢〲㔴㈸っ〸挶㜸㜹ち捡㘱㔷挱㐸㌴戸戵㤶搵㉤ㄸ晤愵攵慤㑦〱〸㠶㠱㘹搰愲㘵㘸攰捣㈰扦戹㠱㜳ㄳ㕡㘵㐴㐸㤳挱㔴挶㈸㐷攱戰〷搲挰㑤㍣㐸㉦戹㔰㐲挱ㅥ㜵㌱㉣扥㥢㌸㙥攳〸攴㝡搷戴ㄵ㉥ㄸ〱慥扦㌸㝢摢㡡愷㙡㌵㥡扢昰捦㙤ぢ慣攲敡㐶㘸㡥敥㘹扢㤴愵搶㐴晢敥收戶㡡攸戲攰挱搹㠹攳㐶㔰㕤㔹っ搶挳㡢㕢扤㤲㐴攱㐷昰㐷㙣昸㜶摡捣㜹㠷ㄷ㔱搷戸昷攵㡢㡥㝢挹㔱昳㉡昸扣昵〷ち挱ㄵ捡㝥㑥戲㥣晢㌷晥愹愴攵ち㍦挴㠸㕢㤹㌶〷㘸㌹㐸㌸㡥㑡愱㌴ㄸ㐳㍥㠳㑥㘰扢㌷㙦つ㤰㑥昶戴搱㠹ㄲ〴㍢㠴攲㕣㜸挹〸㐵晣〰㘸㈵戱㠴㐷㜲散昹戳㘰㝤昱㝤㤴㄰攱㜸㡥挴㐸攱㌵挸㘵愰㑥〹昲攸㡡〷㉦㠴晣晦㘰㈹收收つ搹改扦挰捣攲㝢敤㈸扡㤱㈸晡㙥〷㡡〴慦㠱㈸晥㍤㠹㑣㥣ちっ捦扥愰㐰㌸搷戴㜳〰㝤搹㉦晣晥てて愰㜳ㄱ㜱㈸ㅢつ愱戶㕢昱摣㌴ㄱ晡㍡㑣〴〶敦㤵㠹㜰ちㄹ挱㈸㝥㘸㈲㐴㍥㤰㜹ㄴ㙣㙥㈲㌰戶㤷㘱〸㈶㐲慤〹户〶㑦㘰搷搸昴㡦ㅤ挷挵㕢改㈳㥥て愵攵捦挰㈳㜵㙤㘷昱㠲攱ㄹ昶㕥㔵㝥捣㤳㔰㘶摥ㄲ㙥㜲慢㉥散㜱晤㠶㌵慡搳〶扥㡡搸换扥攳㑦搹摡晤㜵㘰㉡㑣愱晢㕥㤴㐴昱㐵㜸㑡〴捦つ戹昷敥昹挶戱摦㍦晣昸ㄱ摥㔶㡢㘸戵戰て昹㕥㐲昶戴㈷㄰搴㑤㕣ㄴ戹㥡ㅦ收㥣挲㈷㑡搶㙡㕤㑥ㅢ㥥戲㠲㝣摤㡥戳㈱攱㈵〸㌳㈴扥敤㘰㘲攲摥㐳㘸㘲㑥戴戹㍢搵㠷㑤捡㐵㌸㤱㤸戸昲改挵㘱㐳搱㔵㤱昵㘸㙤ㄶ扥〵㔵昴〲㈷㤲戶ㄲ㜹敡㘴ㄲ攲㥢敤扡敥㄰㜵㕤㜸㤰㘱搸㍦㤶㔲㠸㍦㤰㐲㤲〷ㄹ㕥〸㔰㔲敡っ㌲㠵摢〱㌲㈲㙢敤㈱㕥晡〳㜶㠴㠰㙣㕥晡敢昱㈳ㄶ散㈲戰ㄸ晢攲㝢㍤搱搲ㄶ㡤㔵ㄳ㐳戵捡愶㔹㐴㐶ㅤ㕥㔸㌰ㄹ㤷愶㉣㥤㠳㈸摤戲㍢㡡㉦ㄹ戲挳挰㕢挸搸〵㥢扥戶戲㝤慦搳挰捤て攸㤹愲㔲ㄸ捥㙥ㄶ攳㐰慡㘲㜴㘱搳㜲㔸㐴㌸ㅣ㘶㥢㥤〶愲㉡攸㉣㘷㉦㑥愵〸晥昱㑢㈱搶㡦户㠶扥扡扤㠶㍡捥改挷〲昹㠳晤㜵㘳〶㘳攳慤攴ㄸ㐸搸㉤戵㉡㠵搷挳捦愲ぢㄷ㥤ㄳ㝡㉢慢㥥挵㈱晣㠹㌹慢㑦敢搰晦㡣㕥㉢捥㍡挷摥っ㘳愷昴晦㍢㔰戰愹晥ㄷ㡣扤㈹㐴扥㌳捡昰愱挰昸挹愶㈱ㅢ敥〸㍣摢〸摥愸㠳戱慥戲っ㜹㠷戹㐵㝣扣ㅡ㔶㉢〹づ扦㔷扥晤㙡㐴戳㉦㙤摢㠱慥〲㤰戱愱挲戳㄰㐱㕤晢愷攵㔶㝣扡㉤扥ぢㅤ昷㥣戲慡㥥敢扢㘶㌰戶㠸愰敦ㄸ扦㍤㌳㘱昳㑣㠹慦戵ぢ戵㥢戱ㄳ㠳敦㐱㥦搳昳㄰搸愷㘵昰㔲挵㈲ㄹ㔹搸㕡㈴㠳摦㈱㡤㈴挲㑢搴づ晥㔵收晤つ愳㡥㑦㔷攷攱敢っ㔸戴㉤㤴㕤攸㜱㙥扦愱挱慤挳ㅤ慤晢攰て㤲昵〹〴挷搴ㄲ摥昵ㅥ敥㙢晢ㅥ愴摢㐶㙢昳搹戲㌷㥦㕢戹昰っ㜰扡戵户愴㐹㠶敦攴ㄷ挹㘵扤㐲㠸㑢晢㐷昰㜷敢づ㕡㡥㌶ち㍡㡦㍥攸愶㈳㙣扣づ昷搹ㄶ愲摦攷搱㔵㑣ㄱ攰愷ㅢ㔱㠶て㠲㕥㍥戲愲昸ち㤶㐵〶㐰㍥㔷慣〲㜴愷敡愷㌶愲敡㤱㔸㈰ぢ㥥㌱㐸㡥㘵昱㈵㌴攴㜶㠵换〶㑢㜰搹㐲㥤㈵㤰搷攳ㅥ挸攷〴捦ㄲ㙡㈲㕦㐰㠷收㐴㉣㤴㜶㥦挸攷㌶㥡㠸愰ㄵ愰ㄶ㥡ㅣ㝦㈴搶㈲㝡ㅤ搵扡㑤攰㄰戸〰挳ㄴ㡢㤴㌵挵㌰戴昰㝤㘲〶改㔷搱摦攷㡦晣昲㌹愶扦ㅥㄱ㑡㄰愲㉡㍤㜹ち㐲㌵昹㑦㈴㈷敦愱戴晢攴㍦戶搱攴㐷㈸㈳㌹ㄳ㍤〰ㄸ敡ㄳㄵ晣㔱㡢㘹㈰挳㝤攴㑦㥣㈷挰㉦㌵㡢ㄱ〳㈵慡敦㈵㘴搰㤷ㅢ慥㕡㕤㐶㈶敥㕢攰晡㌳㍥敥㔱昶ㄱ㉦㐲搲㤷㔳っ㥤戱挵㔰㉢㤶散挸ぢ扢㉤㘴〳㤶挴慦㘵扢㡡昴㘲㡦ㄱ㝥昱挱ㄸ㌱挷㡦挷㕦㑥㘹㔱捣〹㠴ㄱ㕡愴愴ㅦ㙥愴昸㐰摣昸摢摦㘹戹㑣㔱㠱〴敡〹ㅢ㤳捥㔴攳㈷攲挶〷昱㔵㤶㙡㤳攳つ〲愶攷攳挶愴㐷搵昸昱戸昱㕦づ敥㙤㌶㡥改㌰ㅣ戹㐰㈲挹戰㜵㤵昵㥦昸㐲㝢ㄸ捤ぢ㈶昵攷㠰ㄹㄶ㔳㜲慡搰㜱㕤㘹搰㐱㕣〶昱昰㡤昴ㅣ敥㌶攱ち〸㠴㙣昸扦㑡㌸㠱㍢㑦戳㐶㘰攰ㄳ攸㌵〴㥢㍤㕤㍤戱㜳搱㥣昷㔰搰㙦㥥昰㜱愶慡㙤㉢ㄲ㠱㌹㤰て昷㜷ㄳ愷㝣㠶改搸摡㡦㌸㐸愶昱づ㐹㙦捡㐳〵㔶昲攲㝤㌱㘶㜳㡦戵㘸㐶㝦ㄴ挸㠱㜴〴㘴㐶㝦っ㌰っ挴昰戶㜲㙥㠴晣慦㤸晢㝤慣㜸㍦挱攳〰㘵㐱㘶㈷ㅤㄴ㥦〰ㄸ㡥晦㐷ㄵ㘳㙢捡㕦愲㠹㠷攳㤷㈵挹㐸晦㈰㍢㝣〸愰て敥㕢ㄱㄱ㘱㔹晦㌰㑡㤲㉦愵攰㔰㉦晤〸㉢㍥㑡昰㌱㠰㜲㠱㤳摤昲慥㜱㑤㍤㙡慥㡦愳慢㜸㡣〰㍦晤ㄳ㔱㠶て〵敥挳㕢扡摢捡㍣ち挷ㅦ昶㈳搴㤹晡㠲晦㕥㝣㤱扦捥㐵昷攱㝦㐸㔲㔰㠶㝤㕥扢愷户戱挸〴戴挹搵㙦ㄵ㥢晤㈲挶攱扡㕡ㄱㄴ㡥㐸愵㔲搲㡡㠲昸收㠲㠵㡢㌷昰㉤㠷㔵㠵㄰愴〱㔵攱㐴ㄵ㐷㔰愰㝦㥡㑤㠹㘳攲㐹晦っ㥦㠸㕡戵㠹㥦㡤㌲㝣㄰挴慢敡晥㘰搴㍤㝥㈱㜱慤㉡慣戶ㄷㄲ晦慡㘲㈵昹挲㈷㌹㤸㐲ㄶ㌲㘹慤㐴愴㈹ㅡ晡ㄲ㌲㐳㝤挳㥣摢〳昸㘹㤷㐵昵㝣敤晣昹㝦っ攷挷慥捦扦攳敤㠳㑦㍥晦㡢㍦㝣敡搷敦㍥晣攷㝦㍥昵搴慦晦昸愹攷晥昹愳攵挳㍦㝢收㤹㥦㥣晣敡㜳㝦搸㙤㍥慤㝤攷ㅦ㜳㑦㍦㌲㜹昱㤱㠷捣戳晢㡥㍤昲捥〷敦㥦㕣戸㙡扣慦慦扦晦戶搱㥦㕦昷晡㤱挷ㅥ晡㥥昸昱㙦慦㜵㠴㕡㉥㕥㤰㥥〶㤷慤愶昱㘵㘴㌰つ捥昸㘵㥤〶㤷慢㌶㙡㌹摡愸㘹ㄴ㤴攰搳攰〴㔴㠵㤱慥ㄸ昸て户搳戲㥦</t>
  </si>
  <si>
    <t>㜸〱捤㝤〹㜸ㄴ㔵昶㝤㕥㤲㙥㔲㥤㈰愵㉣㡡㠰〲ㅡ〵挱挸㈲㡢㈸戲㈴散慢〴㄰ㄵ㡤㑤搲㠱㐰ㄶ散㑥〲戸攱㍥㡡戸㠳ぢ攲㌲㉡戸㌱敡愸愸〸敡〸敡戸敢戸敦㕢挶㕤㘶摣昷攵㝦捥慤㝡㐹㜵搵慢㠴捣㙦晥摦㌷㘵昷攵扤㝢敦㍢昵捥愹慡㑥㜷搵慤㌲㐳㘵㘴㘴晣㠱㠵晦㜲挹㘶愳㙢昱戲㔴㙤愲慡愰戰愶戲㌲㔱㕡㕢㔱㔳㥤㉡ㄸ㤵㑣挶㤷㑤慥㐸搵㘶㈱㈱㕡㔲㠱㜸㉡㔲㤲慡㌸㍥㤱㔳㔲㥦㐸愶㤰ㄴ挹挸挸挹戱㌲ㄱ敦散扥㙤摤戱㌸捡捡愶㐱㔶㠶ㄵ愵㘹㐳㤳㐳㘳搱挴㘸㜲㘹昲㘸摡搲散㐴搳㡥挶愶搹㤹㘶ㄷ㥡昶㌴ㅤ㘸㍡搲㜴愲搹㤵㘶㌷ㅡ慥摦摡㥤愶ぢ㑣㕥㔷㤸㤹㠵愳愷捤㕢〸㌶挵戵㌵挹㐴摦敥戳㥤㌹て敦摦扦愰㝦挱㠱㠳晡て㈸攸搷户㝢㘱㕤㘵㙤㕤㌲㌱扣㍡㔱㔷㥢㡣㔷昶敤㍥扤㙥㕥㘵㐵改愴挴戲㤹㌵㡢ㄲ搵挳ㄳ昳晡つ㥣ㄷ㍦㜰㘸晦〳〷つ㉡㍦攸愰愱㜹摤㠰㍣戵㜰昴昴㘴愲㍣昵摦挲摣㠳㤸搳ち㐷ㄷ㑣㑤搴晥户㌰昷〴㈶㈰㡢㙡慡攲ㄵ搵晦㈵搰〸户改愰愲㐴㘹〵㌷㝥㈲㤱慣愸㥥㕦㠰㘹愷〹㡤摥㤰㠲㔱愹㔴㕤搵㘲敥㐷㠵㠹捡捡ㄹ㠹㜲搹攸㔵㐵愹摡改昱㘴㔵㉡慦㡡晡㈵㤲㠹敡搲㐴㙡愷慡㌱㑢㑢ㄳ㤵㙥㘲㉡愷㙡㜶㍣㌹㌵㕥㤵挸㘶愳㕤㤵戳つ㈷㤴㈵慡㙢㉢㙡㤷戵慤㥡㤵㑡捣㠸㔷捦㑦㌰㈵㔲㌵慥慥愲㑣㘵㘷攳㤵㤱戵慦㘹㘶戲愱㌰㥦慡挲〵昱㘴慤昴戸〹晢㥢㜲㍤扢㡢戰㐸㥢ㄷ㜷愹敥扥㔱摣㘶挵ㄵ㔵㤳ㄲ挹敡㐴㈵㔷挲㉤搹挷㤷㈴〲㌹摢愱㔱㈹㑤㠷㕢㐹攵扡〷ㅦ戹㜰㉤搱敥㌰扢㑤慤㐹㔶㘱㠷㥣㤲㠸㔷て㍦戰㙦㜱㙤㔹㔱愲㝥㜸扦㠲㐱㔶て㐴慤㥥捣摢ぢ㈶㙢捡㠰愱搶摥㜴攵挳愸散㌷㜰㘸㝢〱㜹㜸㘵㤶挴㌳㑢收㘵㤶㤴㘶㤶㤴㘵㤶㈴㌲㑢捡㌳㑢收㘷㤶㉣挸㉣愹挸㉣㔹㤸㔹戲〸㌹㝡挹㘹搳㈶搳㕤敥㝦㔶㡤㍤㘷㜴捤愸㍦㕦ㅥ昹戸搳慡㠲换ㄴ㡦㘶昹㌰搸ㄷ㡤晤扤ㄳ散㔷搰慦晦挰㝥㘹㑢晦愶㌹昷敢搷摦敡㠵㈱㔶㙦㤸攸㝥㐴㤹㌸戰扦搵㠷慥扥㌰㑡扤㠸㔹㜳收㠷戵晦昶㥤挴㙢ㅢ㐶摤㍢散㤹㡢昶㝦戲㔳戶攲㘷㠷慣戲〰㡤㉥改慢昴慥㘱㠰㜵〰搱晡挱㐴晢㜳捣昸〱㠳慣〱㜴つ㠴㔱敡㘹㜷〵摦ㄶ扣㘶搹㈳挶㡥摣㜸㙡改摦㑦㝤㜹攳㍥㡡㥦㑢戲㠲㐱㘸㠴㡢㍥㤸㔰㐳㘰愲㐳㌹㘰㍣㐴㍦㠸慥㘱㌰㑡㍤敡愲晦㜴挰攵㉢㠶摥㜵换愴〷㕦扣慦㕦㠱㝡愵㥢攲〷㥥愰ㅦ㠲㐶戳搳ㅦ㑥戴㐳㘱愲㈳㌸㘶っ愶㍦㤲慥㔱㌰㑡㍤攸慥愰㜳慦捦㔳愹扣㐷愶㕥搰㝢㝢昶㠲㑤搱㘷ㄴ㡦㉢㔹㐱㈱ㅡ㝢愴敢搳慦晦攰昴㙤㔰㐴挰㌱㌰搱戱ㅣ㌶〹摢㘰ㅣ㕤攳㘱㤴扡搷㕤挷㜳㠳捥㌹晦愸㌹㤹愳㙦晢㜸攸㡣户户搶㜴㔰晣慣㤶㜵㑣㐴愳戳㜷ㅤ搸攴㝡つ晤〷㔹㤳㠸㌵ㄹ㈶㍡㠵㈳㈶つㄸ㘲㑤愵㙢ㅡ㡣㔲㜷戸昰愳ㄶ㍤㤴晣散挶捥㈳搷摣晤挰愳㥦㝤ㅡ㝤㐷昱慦㠰挰ㅦ㠶㐶㌳昰㌳㠸㔵っㄳ㥤挹ㄱㄳ〱㍦㡢慥搹㌰㑡摤散挲ㄷㅦ昳攴搶㘱㡦㐴㈷摣扣戵㜳㍣晥搴攳挳㔴㉥㤳昱㡥捥㠱㘹㜶ㄳㅣ㠱〴敢㐸愶ㅥ〵㠳昹て戲收搲㜵㌴㡣㔲搷戹㉢㜸攲愷晤㍡㝦昸昶搸愲㝢㔲㙡摥㌹摦捦改愸昸户㑢㔶㔰㠲㐶昸ㅥ㜴㉣愲㔶ㅣ㈶㍡て〶攸㐳慤㔲扡捡㘰㤴扡搲㐵晦愶搳敢搵戳㍥戸㘱搲㑤㘳〷㝤㌲㘷搶摣㜷ㄵ晦㈸ち㝡㌹ㅡ晥つ摣㙦㠸㤶ㅦ〷㘰扦㠱搶㝣〲㉥㠰㠹㔶㜰搸㜸㙣攰㠵㜴㉤㠲㔱㙡㤵扢㡥挷攷晣晡㐰晦散㥦愶㙥晡㝡晢改㕦昷捦㍤㕡昱㙦慥慣愳ち㡤㘶㈵慡㈶㕡つ㑣㜴㌱挷㑣㠶㐴挷搱㤵㠴㔱敡㍣㜷〵㠵攷扦摡敤愵㤲㍦愶慥㑥㘶㥤晣昵摡攷摢㉢晥㍤㤷ㄵ搴愲搱捣㈶慥㈳㔶㍤㑣㜴〹㐷㑣挰㈶㕥㑡搷㌲ㄸ愵捥㜲攱㐷㘴㡤ㄹ昹攰搶㈳愷摥㜷晥挲ㅦ㕥㈹ㅣ昱㙦挵㙦ち〲㝦〲ㅡ捤捥晦㐴愲㥤〴ㄳ㍤㤹㘳㈶㘰晥换改㍡〵㐶愹攵敥ちㅥ㥥昸摤晢户搷㍦㌲敤愱㔱㥤㡡㕥晦㘱攵扢㡡摦㐲㘴〵愷愱搱捣晣㑦㐷搸㍡〳㈶㝡㈶㐷㑣挶晣捦愲敢㑦㌰㑡㉤㜵攱㌷㜶ㅤ晡敡ㅢ戵挵㔳㙦敡昸摡㈵愳敢攷㙥㔶晣㝥㈳昰攷愰搱捤㝢㠰昱㜳搵扢㠹晢㕢㉢㠸㜷㉥㑣㜴㈵㐷㑤挰㈶㍥㡦慥昳㘱㤴㍡捥㕤㐵昹〱㜷㜶㝦㘶昳搱㠵㥢晢ㅣ昳搴㉤摤愷攷㈹㝥㝢㤲㔵㕣㠸㐶昸㑥㝡ㄱ愱㉥㠶㠹㕥挲〱㤳戱㤳慥愲㙢㌵㡣㔲ぢ㕤昴慣慦收慤昹㜵搰㉥㤳敦散㘰敤昵㘵㙤敡㍣挵慦㘵㠲㝥ㄹㅡ捤㙥㠰换㠹㜶〵㑣㜴つ挷㑣挱〶戸㤲慥戵㌰㑡㤵扡㉢㌸㈴昵敥㑦昳昶捥ㅥ扢昹㥢㤹摦摣㔸搱攷㈹搵㤱挹㜸㐷慦㠶㘹㘶〳㕣㠳戰㜵㉤ㄳ晦っ〳昸㈱搶㜵㜴㕤て愳搴㕣ㄷ㝥户晣戲㙥扦㝤㤶㌱㝡㙤散慡㌱敦㕣戴愱㑣昱换愴挰慦㐳愳搹昹慦㈷摡㡤㌰搱㥢㌸㘶㈲收㝦㌳㕤户挰㈸㌵换㕤挱㤴摦㡦扦㝥昵ㄷ㑢㈶㕤㝢搸㜷㤵㔵挷㍤晡㠹攲ㄷ㔵㔹挱〶㌴㥡㤹晦㕦㠸㜵ㅢ㑣昴㜶㡥ㄸ㡦昹摦㐱搷㕦㘱㤴㥡敡挲㥦昶晥扡㍥㠷㡣㕥㌲敥愱㥡昷ㄶ㕦㜲㙢户㘷搵㙥㑣挶㍢㝡ㄷ㑣戳昳扦ㅢ〹搶㐶愶摥〳㤳㌵ㄶ昳扦㤷慥晢㘰㤴ㅡ攷慥攰㠲〹慢昲㐶㍥户扣昰㠲昹昶ㄳ摦扥㝡昶㕤慡㌳㤳昱㡥摥て搳散ち㌶㈳挱摡挲搴〷㘰戲挶㘱〵て搲昵㄰㡣㔲㈳摤ㄵ扣戹晢㤱㜷攷昵㝢㙤捣慡晢ㄶ㕥戵昲挵㝤㑢搴敥㑣挶㍢晡㌰㑣昸晥戹ㄵ㔱㙢ㅢ昳ㅥ㠱挱昱㍢搴㝡㤴慥挷㘰㤴㍡挸㐵扦攳慡愳㤶㑦愹㝦㙣摣收捥戳㙢㝥㝥愰晥〱搵㠵挹㜸㐷ㅦ㠷〹㐷㝦〲㔱敢㐹收㍤〵㠳㡤㍢搴㝡㥡慥㘷㘰㤴ㅡ攰愲㜷晦㜹户昲㝦捤戹㘸捣愹摢㍦摡戸㘸扦ㄹ摦收㍤㠷昰㘱敥㜷戸愲㘴㝣〹扥ㄵ㌷㝤攱挶慦っ晥搷昲㉦つ晣搰㈸ㅦ㔴㍥愴扣㝦晦戲㐱晤攲〳攳㤱ㅥ㠰摤搱慦戴晣〴捣㉢㍦扣愲扡慣㘶㠹㝣挷敤㍡㍡㥥㑡㌴㝤攵敤攳挶㐶搷搴㔵㤷愵扡㤸㠳挵戵昱摡挴敥晥㔸ㄳ㐸㘰㔸㌱㝥〱㈴㔲戲扥㍤晣挳㘶挷㉢敢ㄲ愳㤶㔶㌸攱㙥扥㌰扥晦搷捣ぢ㡦㡥㑤㈶㡥㙢㡣〶㘶㌴ち㍦㔰敢〵㍢挰搲〹㌹昳敡㕥戸愰㈶㤵愸㤶改昵愹㥡㕥㔱扡㈸㤱㉣㑥昰攷㙤愲㑣愸㜶㘴挸晤ㄱ搲㘷㕡㌵㠸攲㘷㐵㔹㑦慦户㝣捣搲摡㐴㜵㔹愲っ昳㕤㥣㐸搶㉥㥢ㄹ㥦㔷㤹攸㤴㤶攲慣ㄳ㠱捥㘹敥戱㌵愵㜵愹挲㥡敡摡㘴㑤㘵㝡㘴㔴㔹㝤ㅣ㍦㝣捡愶搴㤴㈵昰扢㈵㥢㑢㠶捡挸捡㔲㉡㘳㍦搳㡦〷攲愶ち㘴㐳㜸㌶㜱㌷㙣昳摤搲㜷扢㠲ㄹ㘰〷ㄶ㤵〹敥㤳㤹㝢户〰㈶戸㠴改ㅤ㥥攸攱挴㜳〱捣敥ㄵ㥥㉤㜳㙣摣㜲晦㝦㤳㌳㌳摢扢散挷搴攳挷攱昸㜸㜵㔹㘵㈲搹散㤹っ挵ㄹ㔹捦挳㐴づ挰搱ㅣ慡㕥㌶㌲搴㔲戵㉣戲愴愲慣㜶㐱㜴㐱愲㘲晥〲㝥㜵挱搹㡥㥣ㅣ㑡ㅢ㔸慣ㄷ攰戲㕥愴㜹〹㈶ㄶ换㠸扥捣愴㘸捣㝡挵改㐷㝡攲摦搶晦散捣挴㈸㑢㝥收攲㥣㐴㉡㔲㌵戶㈶㤹捡捡㌲戱ㅣㅦ㑦㉤愸攵敥搹㝣㤰㜸慦搲扣〶ㄳ搹ㅢ愶挵㕦戵敤㤰㤴捤ㅦ敦㙤慢㡡ㄲ攵㜱㥣㌲㤱愳㕢挵㈳㔵捥慦昰愲㐴慡搴攲捦昵〹㌸㔶㤶㐶搱挲挱㥦㔷挵扤㍦戱戴戶㈸㕥ㅢ㙦㔳㠵ㅦ晥搸㑡ㄶ㤲晡挸㈸愷挵㤱㙤挵愷㐷挷摣ㅥ㄰㙣㘹㝡㔰㜲挵攱㈰攱挰挱昱㤲㤱攵摡收㐹㘰敥㝢㠰㐴搴扦愳愷晦㠰挷㜹㠵戲㜱㠹敡㤹换ㄶ㈷㔲㑣捦㠹㌶㉢愵晦昰㈲搸戴搲㜹戳㙡㉢㉡㔳〵㤸改戸㘴㑤摤攲晦㈶づ戱慣搷㘱昴ㄲ搹〷㝢昱㡥㜳㠲㕣ㄹ㙤敡戹㙤㑡㑡㌲㜲㠸㐶㡦戵ㄷつ昷㔶㠰晤㠱㝦㘴戱摥挶㍦戱收㘲㤱㝣㘴戴收㘴㐷〴昹㜹㔵㔰㘸㘶㌲㈱愷㙦㜲愴〳戵摢㔶ㅤ㕥㤳㕣㌴慦愶㘶ㄱ昷愷㥤愴㤷㕡㤰㐸搴昲㤴㐸慥㝢ち㐸㑥昵㈸㤵㤵㤵㜶㝡挳㜳敥㘴㑦攰㐷摦㠷㘹㍢慡戲戲扢㐶㑣㐵㍦㠰㉢ぢ㈷㘷愲つ㘸散㍣㙡㜲搱㥣敥晣攸慤散㝥㘰挱搲捡搴㔲搵ㄵ戴㜹昲攱愴昵戱慢㠶㝦戶㘰攴㠵户搵っ㥥昳昸戶㘹慡㡢ㅢ〸㥣〸改〵愰ㅥ㜸㕢ㅦ挱愸捥㐸攳挷〹摡改㡢昵〹晡搶愷㌴㥦挱攰㐳㐱㘴挶㘷挲ㄷ㑥㔷昵挶扦晣㕣戰戶搳晣ぢ㐶昵㠱攱㔱㘹晤ㅢ㐶㉦捡〶㍥㌷戶㙣戰晤攰づ㙥戰㙦攰㡤㔹捤挴㔴㕦㘴㜰愳㔹ㄴ挹愲㉣ㄶ㈵㔱㔱〰ㅢ〵㠸戸㠱挰㘹㤹〳㌰㑣〴昸㤵攳戳㤰㘶ㄶ攰㜷慥㠳挲㔸摣搵㍣〲㘴㍡㕤搵て㌱ㄱ㈰ぢづ㡢攷愲搵〰戸㐴㠰〸㝡㝡㔱㍦晦敥ㄱ愰㍦摣㐱〱㉣㘲㕡捤挴搴㐰㡣㌳〹昰㈵挰㡤〲晣摢つ〴㑥ㅢつ〶㔲て捥㘲ㄷ㑥㜹㍢搲捣〲㜴㐰搸敡㐸搳〹挶㈳挰㙥㑥㔷つ〱㠸〸搰㤹㐹扢挳愸㠳攰ㄲ〱扡愰愷ㄷ昵㑦慦〰㐳攱づち戰㈷㌱慤㘶㘲㙡ㄸ挶㤹〴㜸㈳㑣㠰搷摤㐰攰捣搶㜰㈰昵攰㉣㝡㜱捡慦㠶ち戰ㅦ挲㔶ㅦ㥡扥㌰ㅥ〱ち㥣慥㍡ㄴ㈰㈲挰〱㑣敡〷愳㐶挲㈵〲昴㐷㑦㉦敡㔹慦〰㈳攰づち㌰㠸㤸㔶㌳㌱㌵ち攳㑣〲㍣ㄲ㈶挰㌶㌷㄰㌸昳㔶〴愴ㅥ㥣挵愱㔸愹㝡㌸㔴㠰㤱〸㕢愳㘸㐶挳㜸〴㈸㜲扡㙡っ㐰㐴㠰㌱㑣ㅡぢ愳㜸㔶㑥〴ㄸ㠷㥥㕥搴㝤㕥〱挶挲ㅤㄴ㘰ㄲ㌱慤㘶㘲㙡㍣挶㤹〴戸㉤㑣㠰扦戸㠱挰㘹挱㐹㐰敡挱㔹捣攴㤴㙦つㄵ㘰㌶挲搶攱㌴㜳㘰㍣〲ㅣ改㜴搵㘴㠰㠸〰㐷㌱㘹㉥㡣㥡ち㤷〸㜰㌴㝡㝡㔱搷㜹〵㤸〲㜷㔰㠰㌸㌱慤㘶㘲㙡ㅡ挶㤹〴戸㍣㑣㠰换摣㐰攰挴攵っ㈰昵攰㉣ㄶ㜲捡慢㐳〵愸㐴搸慡愲愹㠶昱〸戰搸改慡㘲㠰㠸〰挷㌱㈹〹愳㘶挱㈵〲愴搰搳㡢㕡改ㄵ㘰㈶摣㐱〱㤶㄰搳㙡㈶愶㘶㘳㥣㐹㠰搳挲〴㌸搵つ〴㑥慤ㅥ〱愴ㅥ㥣挵㈹㥣昲昲㔰〱㑥㐳搸㍡㥤收っㄸ㡦〰㘷㌹㕤㜵㈴㐰㐴㠰㍦㌱改㙣ㄸ㌵ㄷ㉥ㄱ攰ㅣ昴昴愲敡扤〲ㅣ〵㜷㔰㠰昳㠸㘹㌵ㄳ㔳㐷㘳㥣㐹㠰捡㌰〱ㄶ戹㠱挰愹摦㘳㠱搴㠳戳戸㤴㔳慥〸ㄵ攰㜲㠴慤㉢㘸搶挰㜸〴㔸敢㜴㔵ㅣ㈰㈲挰㔵㑣扡ㅡ㐶㤵挲㈵〲㕣㠳㥥㕥搴戱㕥〱收挱ㅤㄴ攰㝡攴挷慣㘶㘲慡っ攳㑣〲捣づㄳ㘰㤶ㅢ〸㥣㥤收〹攷ㅥ㥣挵〶㑥戹㌸㔴㠰摢㄰戶㙥愷戹〳挶㈳挰㥤㑥㔷㉤〰㠸〸㜰ㄷ㤳敥㠶㔱ぢ攱ㄲ〱㌶愲愷ㄷ㌵搱㉢㐰〵摣㐱〱㌶ㄱ搳㙡㈶愶ㄶ㘱㥣㐹㠰㤱㘱〲㡣㜰〳㠱㔳攷搵㐰敡挱㔹㙣攵㤴㠷㠷ち昰〸挲搶愳㌴㡦挱㜸〴㜸摣改慡ㅡ㠰㠸〰㑦㌰改㐹ㄸ㜵ㅣ㕣㈲挰㔳攸改㐵ㅤ攸ㄵ㘰㌱摣㐱〱㥥㈳愶搵㑣㑣㈵㌱捥㈴挰㝥㘱〲昴㜶〳㠱㔳晢㜵㐰敡挱㔹扣挶㈹敦ㅢ㉡挰ㅢ〸㕢㙦搲扣〵攳ㄱ攰ㅤ愷慢敡〱㈲〲扣换愴昷㘰搴㔲戸㐴㠰昷搱搳㡢摡挳㉢挰ㄲ戸㠳〲㝣㐸㑣慢㤹㤸㕡㠶㜱㈶〱㍡㠴〹搰摥つ〴㉥㍥㥣〸愴ㅥ㥣挵扦㌸攵㥤㐳〵昸ㄲ㘱敢㉢㥡慦㘱㍣〲㝣敢㜴搵㐹〰ㄱ〱扥㘳搲昷㌰㙡㌹㕣㈲挰て攸改㐵攵㜸〵㌸ㄹ敥愰〰扦㄰搳㙡㈶愶㑥挱㌸㤳〰扦晦ㄶ昲㔵昸㌷㌷㄰戸㌸㜲㍡㤰㝡㜰ㄶ搹㤹㤸昲㉦㐸㌳㝦ㄵ㡥㈲㙣戵愱挹㠱昱〸㄰㜳扡敡っ㠰昴㈴㔰㉥㤳昲㘰搴㔹攸㡡〰㙤搱搳㡢晡ㅡ敢㘸晣㌱㜴㈶摣㐱〱㜶㐶㝥捣㙡㈶愶㜸㑤挶㈴挰㈷㘱〲㝣散〶〲㤷㙦㔶〰㐹〴搸㥤㔳晥㌰㔴㠰慥〸㕢摤㘸昶攰散㥡㝥つ㜶㜷扡敡㕣〰昵㈴㥤ㅥ㑣敡〹愳捥㐳㔷〴搸ぢ㍤扤愸户扣〲慣㠴㍢㈸挰扥挸㡦㔹捤挴搴昹ㄸ㘷ㄲ攰㠵㌰〱晥攱〶〲ㄷ㤷㉥〲㤲〸搰㡦㔳㝥㉥㔴㠰〱〸㕢〳㘹づ攴散㥡〴ㄸ散㜴搵挵〰敡㐹㍡㐳㤸㌴ㄴ㐶慤㐲㔷〴㌸〸㍤扤愸挷扣〲㕣〲㜷㔰㠰攱挸㡦㔹捤挴搴㙡㡣㌳〹戰㈵㑣㠰捤㙥㈰㜰晤敢㜲㈰㠹〰㘳㌹攵㑤愱〲㡣㐷搸㥡㐰㌳㤱戳㙢ㄲ㘰戲搳㔵㔷〰愸㈷改㑣㘱搲㔴ㄸ㜵㈵扡㈲挰㌴昴昴愲敥昰ち戰〶敥愰〰挵挸㡦㔹捤挴搴㕡㡣㌳〹戰㍥㑣㠰㜵㙥㈰㜰㝤敥ㅡ㈰㠹〰㜳㌹攵敢㐳〵㌸〶㘱慢㠴收㔸捥慥㐹㠰㜹㑥㔷㕤ぢ愰㥥㜸㕢愵㑣㉡㠳㔱搷愱㉢〲㈴搰搳㡢㕡攳ㄵ攰捦㜰〷〵愸㐰㝥捣㙡㈶愶慥挷㌸㤳〰ㄷ㠶〹㜰㠱ㅢ〸㕣㐱㕣て㈴ㄱ㈰挹㈹㥦ㄷ㉡㐰㉤挲㔶ㅤ㑤㍤㘷搷㈴挰㔲愷慢㜸㙤戱㈷改㉣㘳搲昱㌰敡㘶㜴㐵㠰ㄳ搰搳㡢㍡挳㉢挰㑤㜰〷〵㔸㡥晣㤸搵㑣㑣摤㠲㜱㈶〱㡥てㄳ㘰㤹ㅢ〸㕣攱晣ぢ㤰㐴㠰戳㌹攵㈵愱〲慣㐰搸㍡㤷㘶㈵㘷搷㈴挰昹㑥㔷摤〶愰㥥愴㜳〱㤳㉥㠴㔱㜷愰㉢〲㕣㠴㥥㕥㔴戵㔷㠰摢攱づち戰ㅡ昹㌱慢㤹㤸晡㉢挶㤹〴㈸ぢㄳ愰搴つ〴慥挱摥つ㈴ㄱ攰㙡㑥㌹ㅥ㉡挰戵〸㕢㝦愶戹㡥戳㙢ㄲ攰〶愷慢㌶〲愸㈷改慣㘳搲㝡ㄸ㜵㉦扡㈲挰㡤攸改㐵捤昱ち㜰て摣㐱〱㙥㐵㝥捣㙡㈶愶敥挳㌸㤳〰㔳挳〴㤸攲〶〲搷㠸㌷〳㐹〴戸㥢㔳㥥ㄴ㉡挰㍤〸㕢昷搲摣挷搹㌵〹㜰扦搳㔵㕢〰搴㤳㜴㌶㌳㘹ぢ㡣㝡㄰㕤ㄱ攰〱昴昴愲㐶㝢〵㜸〰敥愰〰て㈳㍦㘶㌵ㄳ㔳て㘱㥣㐹㠰愱㘱〲っ㜱〳㠱㙢搸㕢㠱㈴〲㍣挹㈹てちㄵ攰㘹㠴慤㘷㘸㥥㠵昱〸昰扣搳㔵摢〰搴㤳㜴晥挱愴ㄷ㘰搴愳攸㡡〰㉦愲愷ㄷ搵搷㉢挰㈳㜰〷〵㜸ㄵ昹㌱慢㤹㤸㝡っ攳㑣〲昴っㄳ愰㠷ㅢ〸㕣㘶㝦〲㐸㈲挰㝢㥣昲㥥愱〲㝣㠰戰搵㐰昳㑦捥慥㘹て昸挸改慡㈷〱搴㤳㜴㍥㘶搲㈷㌰敡㘹㜴㐵㠰㑦搱搳㡢敡攴ㄵ攰㈹戸㠳〲㙣㐷㝥捣㙡㈶愶㥥挱㌸㤳〰㜹㘱〲攴扡〱㝦㈵㐰攴㜹㈰戵攲ち㙥㉥㈷㕣㍥扢㈲戱㠴㤷㥣㜶㉡㐷㘹㙢㘱㕤慡戶㐶慥㡦戵㉤㉦慡㤹㕡㔳㕢㔴㤱㕡㕣ㄹ㕦搶扥摣㙤ㅣ扥㈰㔱㡤慢搷㐹㕣挴昶昹㙡ㄶ㉦㑥㤴㔹攵挵㌵㜵挹搲挴㠴愲晦㠵慢摢攰㠷㑤㈷ㄷ戶㌳ㄵ㤶晦散㠲㉤㈰ㄴ昶ㄲ㉣ㄹ㤱ㄷ〰攸扦敥㈶〵戶㥥㙢攴搲戴㤱搸慥㐹搱㤹ㄵ戵㤵㠹摣㜲戹㍥㉤敤㥣㜲愸㠸㤲㠰戲㌶攵㌳ㄷ攰㝡㔴㔱摢昲㜱挹㡡戲捡㡡敡〴㌷㐶〷㈷㜵㜲㘲㍥㉥晦㑦慦㐹㔵戰㤶戹㙤昹捣㘴扣㍡戵㤸㔷㌲㑢㤷敤㤲搶㤳㑢㥥㤱昲搱ㄵ搵㈹慣㐶戶㈲摢敤捡㡢ㄷ搴㉣㐱㔹㝤㕤㔵昵戸昸攲搴晦挴㔶㔱摣㉣戲挸愶㔱㤹㉡㌳㔳攵㘴收晣愷摢㈷晡㍤㡥戱昶㑥摤㕡㜷散愷戵挹㡡㜹㜵ㄴ㑣搶㌱〰㌶㥢㐶戶㘱㐶攴㐵戴晣搷㉣㍤㥢搰㔷㜰挰戹愶㤵㡢ㅢ慦㝤㌷摥慢搰つ改搶て㤸㑥摥㡦㌰ㄳ挷捤㥡搰㔴㡡昳㝦㉡晣㡦扣〴攴ㅤ慥㝣攸㠸攴㥤㥣㕤㠸搵㄰摣愳㜰㘴㘲㑦㘰捦扦㕢挶捡㈵㠷㝢攸㑥㑤捤戱戸㜸㥥㔷㍥㌹㍥㉦㔱㠹㙢晥㔵昱摡㥤㥣づ㡢㉦㔰ㄸ㥥㜲㘳㠵㌵㔵㔵㜱敥㜲㉣㙦㉦㉥㡤㔷㈶㜲捡㐷搵搵搶㑣愹愸戶捡㘱㘴扦㜴㕤昱愵㜰挵㤷㍡㔷攷换㘷戰ㄶ㐸摡挴慡㤹ㅦ㑦㔶搴㉥愸慡㈸捤㘱㠷昵㍡晦ㄳ晢㉡づ晥㙣㠸愹ㄷ晤㔹攲扦摣敦㕣㜴挷收㉥㐰㠵っ愵攳收挷ㅥ㥤愹愲昸㑦晤㠷愵㈲昸攰㤱㍦㈸搶捦㐰㡢攰つ㠷㝢昰㝣㈹㤷㘲攱昹㜲㌹㍣昲攱愴㕥㘱〲摥搶㉦㐸㘵㠳敦散㔷㘱㥡慤㈳㘸㠳㠴搸攴㥡㜸搹搸㜸㈹㙥㔵㘹攳摥愸㤲㠳㑤换㡦㥡愴捤捡㡥㐲㕣戱㐶ㄱ㔲㝤㐵㔹㈲㤹㐳㐷㌱㙥挴挹㘶㑤㐸搴搹㠶戸挶㥤㤵ㄱ㠹攴收㤸搶㌵㐱㘳敤敤㕥㉦昷摥攸㌳㈱㠰晦挵㘱㐳㜹ㄱつ戴戲㘰慤㕦㐱挷晡㡤㥣㕥㐳㤷㝣㝣〹扦㌳攱て㤸挸敢〸晡户㑤㝡㤱〵㑡㌱㉣㈴㘵换㉤ㅥ㉣晦挸㐱愹㠴搴㡤㐴㠴㐸慥愷摥㈳敡㤴㝡攴攸晢㐶愲挵搸换ㄳ㘵㌱攷昳㤵㜵㈵摣ㅣ㤹㤹搹搸搴㔱㝦慤㕣㘰戵〰慢㉡㑥㐸㈱㠸摡〳㔳㠸戲㈶㌰㤷〷ぢ昰㑢㜸ㅦ挵换昰攲㕡昶ㅦ昸㐷㤶㔸捣捡愴〲㌱昵㌶慣㈶ㅥ愵㈷挶慤㘶㐱㜲㥣昷㠲㔱ㅦ愱换㍦晦㘸敡㍦㔶敡ㄳ昴昸〷㉢㈳捡㍢㘷㜶昴〳㔲㝤㡡ㄱ晣㤰戴愲〴晥っ㉤㝥昶㌴敥㡢㌹昰戶扣㉦㝥挱ㄱ㜸㕢扣ㄱ㑢敦㡢㙡㍢㍣㥡〶㥡㝡〳㜳㌳㕢戹㑣晣㤷㌹㈱㡦〹㙤㤹昰㙦㈴㜰㈳㐷㜷㐲慦㔱㍣摥捥㘱㄰捦㐶づ挴晢挶〳敡ㄱ㙦㘷㠲敥㐲搰㕦㤱攰ㄷ敦㜷昸ㅣ昱摡㈳㘵㠷挵攳戶ㄳ昱㍡㄰㤸捣搳挴敢〴㙦换攲㘵㘲㤸㠸户慢㠰㌸ㅤ挵ㄲ〵㠳㜸扢㈱挷敡捣㐴㤶㉦ㄸㄲ㜶㘷㐲ㄷ㈶戰愲㐱挴敢㡡㕥愳㜸扣㔵挵㈰摥ㅥ挸㠱㜸慣㙡搰愰ㅥ昱昶㈴㘸㜷㠲戲〲挱㉦ㅥ换づ㐴㍣㡢㝦㥡㘵攱㕦㘰捦㥦㘱挵愲〴ㄱ慡㈷㐱㔸㥤㤰㈶搴摥昰戶㉣ㄴ慢ㄸ昰挲捤㐷〴㐱㐳摥㉣㘵搰㔳收扡摤㡦㤱㝤㤰㘳敤换㐴㤶㌹ㄸㄲ㝡㌱愱㌷ㄳ㔸昹㈰㐲敤㠷㥥㐷㈸攳㈱摡ㄷ㌹㄰㙡㑦て㘸㍢㔹敢捥戰搶晥〴㉤㈰㈸㉢ㄵ晣㐲戱㍣挱ㄱ㡡㝢㤹㉣㝥愱㔸扣㈰㐲昵㈳〸慢ㄸ搲㠴ㅡ〰㙦换㐲戱摡〱㉦㥣晥㈴〸ㅡ昲㘶挹㠳㐱㠷〳㤱㘳つ㘲㈲换㈱っ〹㠳㤹㌰㠴〹慣㤰㄰愱㠶愲搷㈸ㄴ敦ㅥ㌲散㔱挳㤰〳愱㔸㈵愱㐱㍤㝢搴挱〴㍤㠴愰慣㘸昰ぢ㌵ㄲ㍥ㄱ㉡㍡ㅣ㈹㍢㝣㌸㡥挲㌰ㄱ敦㔰〲㡦㐶㉦㑤扣㤱昰戶㉣ㅥ㉢㈵昰㐲ㄹ〵㐱戴㜸㉣㤷搰㌴攰搳㝢搹㘸攴㔸㠵㑣㘴㈹㠵㈱愱㠸〹㘳㤸挰敡ちㄱ㙦㉣㝡㡤攲昱戶㈸㠳㜸攳㤱〳昱㔸㘱愱㐱㍤攲㑤㈰攸㐴㠲戲ㅡ挲㉦ㅥ㑢㈰ㅣ昱㈶㈱㘵㠷挵㘳搱㠴㠸㌷㤹挰慣㥥㐸ㄳ㙦㉡扣㉤㡢挷㉡ぢ扣㜰ㅢㄶ㐱搰㤰㌷㑢㉤㌴つ昸戴㜸搳㤱㘳ㅤ挶㐴㤶㘱ㄸㄲ㘶㌰愱㤸〹慣捣㄰昱㘶愲搷㈴ㅥ敥㔸㌰㠸㌷ㅢ㌹㄰㉦敥〱昵㠸㜷㌸㐱攷㄰㤴㤵ㄴ㝥昱㔸㍥攱ㅣ愲ㄴ㑦ㄶ晦㈱捡攲ちㄱ敡㐸㠲戰捡㈲㑤愸戹昰戶㉣ㄴ慢㌱昰挲晤㕥〴㐱㐳摥㉣挹㌰攸㜰っ㜲慣ㄲ㈶戲㕣挳㤰㜰㉣ㄳ攲㑣㘰〵㠷〸㌵て扤㐶愱㜸晢㥡㐱愸㌲攴㐰㈸㔶㜱㘸㔰㡦㔰〹㠲㤶ㄳ昴ㄴ㈴昸㠵㍡つ㍥㐷愸搰捦㌲ㄶ㘱㠸㔰ぢ〸挲㙡㡣㌴愱ㄶ挲摢戲㔰慣摡挰ぢ户㤵ㄱ㐴ぢ挵搲つ㍤㘵昸昴ㅥ㔵㠹ㅣ慢㡡㠹㉣敢㌰㈴㔴㌳愱㠶〹慣昴㄰愱ㄶ愳搷㈸ㄴ㙦挳㌳〸㤵㐴づ㠴㘲戵㠷〶昵〸㤵㈲㈸㙦㕣㔷慣捣昰ぢ挵㜲っ㐷愸搰扦㡥㉣搶㄰愱敡〹挲慡㡤㌴愱㤶挲摢戲㔰慣敥挰ぢ攷昲〹㠲㠶扣㔹攲愱愷っ㥦ㄶ敡㜸攴㔸㈷㌰㤱攵ㅦ㠶㠴ㄳ㤹㜰ㄲㄳ慥㐱㠲〸㜵㌲㝡ㅥ愱㡣㝦ㅤ㑦㐱づ㠴㘲㔵㠸〶昵〸㜵㉡㐱㑦㈳㈸㉢㌸晣㐲戱㙣㐳㠴㡡㥥㡥㤴ㅤ晥摣㘲愱㠷㠸㜷〶㠱㔹昱㤱㈶摥㔹昰戶㉣ㅥ㉢㐳昰挲捤㜳〴㐱㐳摥㉣て搱㌴攰搳攲㥤㡤ㅣ敢ㅣ㈶戲㜴挴㤰戰㠲〹攷㌲㠱搵㈴㈲摥㑡昴ㅡ挵攳慤㤲㠶扤散㝣攴㐰㍣㔶㤴㘸㔰㡦㜸ㄷ㄰昴㐲㠲戲晡挳㉦ㅥ㑢㍥㕡㌸ㅣ㔹㄰㈲㐲㕤㑣㄰㔶㠶愴〹戵ち摥㤶㠵㘲〵〹㕥戸㐹㡦㈰㘸挸㥢㘵㈴㝡捡昰㘹愱㉥㐵㡥㜵ㄹㄳ㔹㘲㘲㐸戸㥣〹㔷㌰㠱㔵㈷㈲搴ㅡ昴ㅡ㠵攲㉤㥦〶愱搶㈲〷㐲戱昲㐴㠳㝡㠴扡㡡愰㔷ㄳ㤴㔵㈲㝥愱㔸ㅡ攲〸ㄵ晡〱捦挲ㄱㄱ敡㕡㠲戰㠲㈴㑤愸敢攰㙤㔹㈸㔶㥡攰㠵扢〱〹㠲㠶扣摦㠵搵㔳㠶㑦ぢ㜵〳㜲慣㜵㑣㝣捦㥣戰㥥〹㌷㌲攱㝤㈴㠸㔰㌷愱搷㈸ㄴ㙦㕥㌵〸㜵ぢ㜲㈰ㄴ㉢㔴昴㕡㍤㐲摤㑡搰つ〴㘵㌵㠹㕦㈸㤶㤰戴戰㐷戱挰㐴㠴扡㡤㈰慣㌴㐹ㄳ敡づ㜸㕢ㄶ㡡ㄵ㈹㜸攱戶㐳㠲愰㈱㙦㤶愵攸㈹挳愷㠵扡ㄳ㌹搶㕤㑣㘴挹㡡㈱攱㙥㈶㙣㘴〲慢㔸㐴愸㝢搰昳〸㘵摣愳敥㐳づ㠴㘲㈵㡢〶昵〸戵㠹愰昷ㄳ㌴ㅢ㍦㜰晣㐲戱搴愴㠵㍤㡡㠵㈸㈲搴ㄶ㠲戰㈲㈵㑤愸〷攱㙤㔹㈸㔶慥㘰㝥戸扢㤱㈰㘸挸㥢攵㉢㝡捡昰㘹愱晥㠶ㅣ敢㘱㈶戲戴挵㤰戰㤵〹摢㤸挰㙡ㄷㄱ敡ㄱ昴ㅡ㠵攲敤挴㠶㍤敡㌱攴㐰㈸㔶扣㘸㔰㡦㔰㝦㈷攸攳〴㘵㜵㡡㕦㈸㤶愴㠸㔰搱㈷㤰戲挳ㅦ昰㉣㘲ㄱ昱㥥㈴㌰慢㔹搲挴㝢ㅡ摥㤶挵㘳搵㡢㠸昷っ㐱戴㜸㍤攰搵㌴㍣攲㍤㡢ㅣ敢㌹㈶戲㉣挶㤰昰㍣ㄳ晥挱〴㔶捡㠸㜸㉦愰搷㈸ㅥ㙦㤴㌶㠸昷ㄲ㜲㈰ㅥ慢㘵㌴愸㐷扣㤷〹晡ち㐱㔹搹攲ㄷ㡦攵㉣捥㕥ㄶ晡㌵㠲挵㉥㈲搴㙢〴㘱搵㑢㥡㔰㙦挰摢戲㔰㠳㌱㑣㠴㝡㤳㈰㕡㈸㤶挸攸㈹㝢㠴㝡ぢ㌹搶摢㑣ㅣ㙡㑥㜸㠷〹敦㌲㠱ㄵ㌵㈲搴㝢攸㌵ち挵㝢扥つ㐲㝤㠰ㅣ〸挵慡ㅡ扤㔶㡦㔰つ〴晤㈷㐱㔹〱攳ㄷ㡡㘵㉦㉤㝣㙥戱㈸㐶㠴晡㠸㈰慣㡥㐹ㄳ敡ㄳ㜸㕢ㄶ㡡㔵㌴㈲搴愷〴搱㐲戱㤴㐶㑦搹㈳搴㘷挸戱㍥㘷㈲换㙣っ〹㕦㌰㘱㍢ㄳ㔸㜹㈳㐲晤ぢ扤㐶愱㜸敦扡㐱愸㉦㤱〳愱㔸㝤愳㐱㍤㐲㝤㐵搰慦〹捡㑡ㄹ扦㔰㉣㡦㘹攱㜳㡢挵㌳㈲搴户〴㌹ㄶ扤㌴愱扥㠷户㘵愱㔸㙤㈳㐲晤㐰㄰㉤ㄴ㑢㙥昴㤴㍤㐲晤㠸ㅣ敢㈷㈶㤶㤹ㄳ㝥㘶挲㉦㑣㐸㈰㐱㠴晡ㄵ㍤㡦㔰挶捦慤摦㤱〳愱㔸愵愳搷敡ㄱ敡て㠲㘶攰搴扦㘲㐵㡤㕦㈸㤶搱戴戰㐷戱挸㐶㠴挲搹攱っ㔵㡦㕥㥡㔰戸攵㜶〷㠴㕡㡡㘱㈲㔴㠴㈰㕡㈸㤶收攸㈹㝢㠴㡡㈲挷㙡挳㐴㤶敤ㄸㄲ㜲㤸挰㘷㘲㈹㔶昲㠸㔰㌱昴ㅡ㠵攲搳〴っ㝢㔴ㅥ㜲㈰ㄴ慢㜹㌴愸㐷愸戶〴摤㠹愰慣扣昱ぢ挵㜲㥢ㄶ昶㈸ㄶ攳㠸㔰㌶㐱㔸㤵㤳㈶搴㉥昰戶扣㐷戱㝡㐷㠴㙡㑦㄰㉤ㄴ㑢㜸昴㤴㍤㐲㜵㐰㡥搵㤱㠹㉣敦㌱㈴㜴㘲挲慥㑣㘰挵㡦〸戵ㅢ㝡㡤㐲昱戹〸〶愱㜶㐷づ㠴㘲搵㡦〶昵㥣〸散㐲搰慥〴㘵㠵㡥㕦愸㙢攱㙢㘱㡦晡㌳㔲㐴愸㍤〸挲敡㥤㌴愱扡挳摢戲㔰慣昲ㄱ愱㝡㄰㐴ぢ戵づ㕥㍤㘵㡦㔰㍤㤱㘳敤挵㐴㤶〱ㄹㄲ昶㘶㐲㍥ㄳ㔸ㄹ㈴㐲敤㠳㕥愳㔰㝣扥㠳㐱愸㕥挸㠱㔰慣づ搲愰㥥㍤慡㌷㐱昷㈳㈸㉢㜹晣㐲摤〳㕦ぢ㐲戱戸㐷㠴敡㑢㤰晢搰㑢ㄳ慡〰摥㤶㠵㘲㌵㤰〸㜵〰㐱戴㔰㉣〹搲㔳昶〸搵て㌹㔶㝦㈶戲㕣挸㤰㌰㠰〹〳㤹挰ち㈲ㄱ敡㐰昴ㅡ㠵攲㜳㉡っ㐲つ㐶づ㠴㝡搸〳敡ㄱ㙡〸㐱㠷ㄲ㤴ㄵ㍦㝥愱㔸收攳〸ㄵ晡昵㠰㐵㐰㈲搴㌰㠲戰ㅡ㈸㑤愸㐳攰㙤㔹㈸㔶つ㠹㔰挳〹愲㠵㘲改㤰㐱㠷㐳㤱㘳㡤㘰㈲换㡡っ〹㈳㤹㌰㡡〹慣㌴ㄲ愱㐶愳搷㈸ㄴㅦ戹㘱㄰慡〸㌹㄰㡡搵㐶ㅡ搴㈳搴ㄸ㠲㡥㈵攸㝢㐸昰ぢ挵㜲愰ㄶ㠴㘲戱㤰〸㌵㥥㈰慣ㅡ㑡ㄳ㙡㈲扣㉤ぢ挵敡㈲ㄱ㙡ㄲ㐱戴㔰㉣㌱搲㔳㠶㑦㝦㕢㥦㡣ㅣ㙢ちㄳ㔹㝥㘴㐸㤸捡㠴㘹㑣㘰㐵㤲〸㌵ㅤ扤㐶愱昸昴㄰㠳㔰㌳㤰〳愱㔸㤵愴㐱㍤㐲ㄵㄳ㜴㈶㐱㔹挳㈰㤳㥤挵㥥㍢搹〸慦㐳晢㉦慦〶㉥㝤换ㅡ捡㜹ㄱ扣戸㜶㔹㈵ちて搸攴攵㔶愷挵ぢ挷㌱昱攱㈲㜰㑤ㄲㄷ慤戲晤て㐲㘸ㅣ晢ㅣ㔶㥣摢挱昷㤰〹ㄹ挶〸慦戱㐷㙥昹㈵昸㈰㠵挶昱㥣㜸搳ㅤ攷ㅣ挳㈵㝡㌸愶搸㘱㑡㐵㘹戲㈶㔵㔳㕥摢扤ㄸ㐵㌵摤昹搰㡥昲㡣㡣㝥愳㈲㌷〱搱戸㑥ㄲ换慥收㜳晦敡㜹ㄳ㝢㙣㔱㜵捤㤲㙡㤹㑤㈴挵㘷㤷㠸㕥㙤摡㜰㌵㌱慥㠷换㕥㄰捦收昵㜸づ戶㡥㠰㙤㥢㘵昳㠲㌶ㄷ㥢ㄷ戵愵挱㉢搸搲攰㔵㙣㉥㤱㑣㝣〱搹搱㑢捡挴㔶昳㔴愹㉡㔳㠹散㌶㙤㔴扥敦〹ㄹ㠱㑢搱㡤㡦ㄸ㠸㐶㜹㈵㍡戲ㅥ㤴㜷㙣㔰扡愲ㅣ捣慦㔱搶㔱㤸㠲㌵ㄷ㈶㘶㘷挱挱〹㐵㡦㠶摤愹㜰㜴㠹愷愲㈶㝡っ㝣㜹昰挹愵㜶㍣㤷㌱ㄵ㉤㠱㘷㘷㜸搲㥦戳ㄸ㍤ㄶ敥㕤攰挶㝤昳晡㑥㝡敥㐲㜶戶㡢㙥昵攰㙡㝢搲㤴㈲搵㙡㐰㑢㐵ㄱ㤴㡤㤰㠰㡢つ昴昱攳ㅡ㤶㍢慥㕡〳㤶摣㕤攰挴ㅤ愱㐸攱收㔶㤷挳挳㑤㥥扥挹㉣っ㘲㠶㔵〱㡢㑤ㄶ㈳ㄴㄶ㍢㔷㌷昲㜴愳慤摢㔰㌶ㅡ摣㙣敡㔲挰㔱㔲〶慣㐵〰戰㉡㘱㘲昶捥㜰〸㈸愵戱愸㠵㐵晡ㄶ挹摡扢攸㘰㉦㡥敡㑤㤳㘲戰〱㉤搵〱㐱㘱㔶〷ㄷㅢ昲敥〴慦㌰㕢㠱㤵〵㤹㥤つ㙦㤰搹慥㝡㍤换〰〵㘶扢愱捦挵敥慣ㅢ扢敢㐶ㄷ户愱昶㐰㐳㤸㥤攵㘵㜶〲愷㜷㈲㑣捣摥ㄳ〹㘸攰攲〵㝤㍥㘶摤㜵昰〰㘶昴愳㌹㥤㘹つ㘸愹㥥〸ち戳㌳攱㘲〳晤っ戵㌷慣㌰㍢摥挸㙣愹㤱ㄹ㉦〲换㈴捥㠱〵戳㝤〸㠵挵收㐵㕦㘹昴搲㡤摥㙥㐳昵㐵㐳㤸搵㝢㤹㥤换改慤㠴㠹搹晢㈳㐱㐰戹㤱ㅣ㘶挲㤱ㅢ捥㉥搰挱〶挰换昳ㄹ慤挱㙣慤㐲㔰昵㐳㔰㤸慤㘶て㙥㜹て㠰㔷㤸㉤㌴㌲㕢㘰㘴㌶㔰慦攷ち㐰㠱搹㠱攸㜳戱㜹㤵㔶ㅡ㠳㜵㘳㠸摢㔰挳搰㄰㘶攵㕥㘶㔷〲挰㕡ぢㄳ戳て㐶〲ㅡ收㙤㜶㠸づづ㘷挶愱㌴搷㜳㘸〳㕡敡㔰〴㠵搹㍡戸搸㐰㍦㐳㡤㠴ㄵ㘶㐷ㅡ㤹捤㌱㌲ㅢ㠵㐱㌲㠹㥢㘱挱㙣㌴愱戰搸㠵扡㔱愴ㅢ扣㘶捡㐵㡤㐷㐳㤸捤昶㌲扢㤵搳摢〰ㄳ戳㈷㈰㐱㐰㑤㝢攳㐴ㅤ㉣〲㤶㍣㡥搲扡㡢㐳ㅢ〸㍤ㄹ㐱㘱戶ㄱ㉥搹㕥昴㑥㠵㔷㤸㑤㌴㌲ㅢ㙦㘴挶敢㥤㌲㠹㑤戰㘰㌶ㅤ㝤㉥昶㘱扡㌱㐳㌷㡡摤㠶㥡㡤㠶㌰ㅢ敢㘵戶㤹搳摢〲ㄳ戳て㐷㠲㠰㥡㤸捤搱挱㐹㔸㡤㍣〹搳摡挶愱つ攸慡㈳ㄱㄴ㘶㡦挲搵挸㙣㉥扣挲㙣㤸㤱搹㔰㈳㌳㕥愰㤴㐹㍣〱ぢ㘶挷愰捦挵㉥搱㡤㘳㜵㈳敥㌶㔴ㄹㅡ挲㙣戰㤷搹㔳㥣摥搳㌰㌱㥢搷ㄶ〵搴挴慣㕣〷㘷㘰㌵昲㄰㑥敢㐵づ㙤㐰㔷㉤㐰㔰㤸扤っ㔷㈳戳㠵昰ち戳晤㡣捣㝡ㄹ㤹㉤搲敢㜹ㅤ㔰㘰㔶㠹㍥ㄷ扢㑡㌷慡㜵㠳㤷っ戹愸㈴ㅡ挲㙣ㅦ㉦戳㌷㌹扤户㘰㘲㌶㉦〶愲㘱㍥捥㙡㜵昰〸㘶昰㐶㜴慢㠱㐳ㅢ〸㕤㡦愰㌰晢㄰慥㐶㘶㑢攱ㄵ㘶扢ㅢ㤹敤㘶㘴戶㑣慦攷㔳㐰㠱搹昱攸㜳戱㑦搰㡤ㄳ㜵㠳搷昸戸愸㔳搰㄰㘶㥤扣捣㍥攷昴扥㠰㠹搹愷㈲〱つ㌳戳搳㜴昰㔸㘶挴㘹扥攱搰〶戴搴ㄹ〸ち戳敦攰㘲〳㝤摣㙥〹㉢捣㘲㐶㘶㌹㐶㘶扣㍥㈷㤳昸〹ㄶ捣捥㈶ㄴㄶ晢ㅣ摤㔸愱ㅢ攷扡つ㜵㍥ㅡ挲㉣敡㘵昶ぢ愷昷㉢㑣捣收愵㌵〱㌵敤㡤ㄷ敡攰㝣慣㐶㥥㜷㙡㘵㐵㌴戳㡢ㄱㄴ㘶ㄱ戸搸㤰昷㉡㜸㠵搹捦㍦㥢晥㔲晦〸敦㑤㤸㑡晡㜷㄰㕥㔰㤳㐹昰ㄱ收㘰㜶㈹晡㕣散换㜴攳㜲摤戸挲㙤愸戵㘸〸戳敦〱戹ㅥ㤰っ㔸戹㥣㕥ㅥ㑣捣收戵戰㔰㘶㔷敢㈰㑢愷攵㐱慢㔶㝢づ㙤㐰㔷㕤㡢愰㌰敢〸㔷㈳戳敢攰ㄵ㘶㥦ㄹ㤹㝤㘲㘴㜶扤㕥㑦㘷㐰㠱搹つ攸㜳戱㜹挵㑢ㅡ敢㜵㠳㤷戸戸愸㕢搰㄰㘶ㅦ㜹㤹㜵攱昴扡挲挴散㕢㤱㄰捡㙣㠳づ搶〱㑢㥥昱㙡敤挵愱つ㠴扥つ㐱㘱㤶て㔷㈳戳㍢攰ㄵ㘶㙦ㄸ㤹扤㘶㘴昶㔷扤㥥摥㠰〲戳㍢搱攷㘲昳ㄲ㤵㌴敥搶つ㕥㤳攲愲敥㐳㐳㤸扤攲㘵搶㠷搳敢ぢㄳ戳㌷㈱㈱㤴搹晤㍡挸㍢挱攵攱戲搶㐰づ㙤㈰昴ㄶ〴㠵搹㈰戸ㅡ㤹㍤〸慦㌰㝢搲挸散㜱㈳戳㠷昴㝡づ〲ㄴ㤸晤つ㝤㉥昶挳扡戱㔵㌷戶戹つ昵ㄸㅡ挲散㌱㉦戳㠳㌹扤㐳㘰㘲㌶㉦て㠵㌲㝢㕣〷㑦挷㙡攴戹戶㔶㈱㠷㌶愰慢㥥㐴㔰㤸㡤㠱㡢つ昴㜱㥢づ慣㌰扢摦挸散㍥㈳戳㘷㌰㐸㈶㌱〱㔰㘰昶㉣愱戰搸扣攰㈳㡤攷㜵攳ㅦ㙥㐳扤㠴㠶㌰扢挷换㙣ㄲ愷㌷ㄹ㈶㘶昳摡㑤㈸戳㔷㜴㜰〵攰攵㜱扡㔶㌱㠷㌶愰慢㕥㐳㔰㤸捤㠲慢㜱㥢扤〱慦㌰扢挵挸散㈶㈳戳㌷昵㝡㡥〰ㄴ㤸扤㠵㍥ㄷ㥢㔷㘸愴昱㡥㙥扣敢㌶搴〷㘸〸戳昵㕥㘶㐷㜱㝡㜳㘱㘲㜶〳ㄲ㐲㤹晤㔳〷㜹㔳戶㍣捡搷㉡攵搰〶㜴搵㐷〸ち戳〴㕣㡤捣㍥㠱㔷㤸慤㌱㌲扢摣挸散㔳扤㥥ち㐰㠱搹㘷攸㜳戱㍦搷㡤㉦㜴㘳扢摢㔰㕦愲㈱捣㉥昵㌲㕢挴改㔵挲挴散慦㤰㄰捡散㙢ㅤ攴摤搶昲っ㘱㉢挵愱つ攸慡㙦ㄱㄴ㘶㜵㜰㌵㌲晢ㅥ㕥㘱戶挲挸散㙣㈳戳ㅦ昴㝡㤶〱ち捣㝥㐴㥦㡢晤㤳㙥晣慣ㅢ扦戸つ昵㍢ㅡ挲散㉣㉦戳ㄳ㌸扤ㄳ㘱㘲㌶晦っ㠴㌲㘳㐴㠲搷㘰㌵搶戵㌴愷㜳㘸〳㕡㑡㉥㕦搰㜵㈶㕣㡤捣㜸昹㐲㤸ㅤ㙦㘴戶搴挸㉣愲搷㜳づ愰挰㡣ㄷ㉣戸搸扣㘸㈱つ㕥愱㤰㠶攵㌶㔴ㅥㅡ挲慣摥换散㕣㑥㙦㈵㑣捣收昵〷㈶ㅢ㝦㜹昲扡㠴〴搷㌳㠳昷㌶㕢㤷㜰愸㌰㤳敢つ㜴慤㠶㡢捣愰ㄱ捡㤹㤱㉦捣ㄶㅡ㤹㉤㌰㌲㙢慦搷㜳〵愰挰㡣㔷ㄸ戸搸ㅤ㜵㠳㤷ㄴ挴挳换ち㕣ㄴ慦ㄶ〸戳㜲㉦戳㉢㌹扤戵㌰㌱扢ぢㄲ㤸㉣愷〷晣扦㍣扢敡㈰愹挸㈳㥢㉤摥〲㙤摤㐰㉥㝢㈰㈸㝢攳㍡昶戸㌲扥扢挳㉢捣㡥㌴㌲㥢㘳㘴挶换〴㜸㘵㔸㌷〳ち捣㜸㐹㠰㡢扤㤷㙥昰ㅡ㠰㜸昲摤㠶攲改㝤㘱㌶摢换散㔶〰㔸ㅢ㘰㘲㜶㙦㈴㌰搹戸捤㜸收㕦㠲㜷㌳㘳㈳捤㕤ㅣ㉡摢慣㉦㈲挲㙣㈳㕣㡤捣㜸㐶㕦㤸㑤㌴㌲ㅢ㙦㘴挶昳晡戲㥥㑤㠰〲㌳㥥挳攷㘲昳㍣扥㌴㜸搲㕥ㅡ〳摤㠶攲昹㜸㘱㌶搶换㙣㌳愷户〵㈶㘶昳㤴㍣㤳㡤捣㜸慡㕥㠲扣㔵㔹ㅥ㔲㙤㙤攳㔰㘱㈶愷攰改㝦ㄴ慥㐶㘶㠷㈰㕦㤸つ㌳㌲ㅢ㙡㘴㌶㕣慦攷〹㐰㠱搹愱㕣㈹ㄶ㥢㈷摥愵㌱㔲㌷㜸愶㥤㡢攲〹㜴㘱㌶搸换散㈹㑥敦㘹㤸㤸㍤〶〹㑣㌶㌲攳戹㜵〹㙥㘵挶㌶㥡ㄷ㌹㔴㤸挹㌹㜳扡㕥㠶慢㤱ㄹ捦㤹ぢ戳晤㡣捣㝡ㄹ㤹㑤搲敢㜹ㅤ㔰㘰㌶㤹㉢挵㘲昳㑣戹㌴㜸㕡㕣ㅡ㍣㌵捥㐵昱㡣户㌰摢挷换散㑤㑥敦㉤㤸㤸㕤㡣〴㈶ㅢ㤹昱㘴戸〴㜹㜳戱㍣㥣摢㙡攰㔰㌲戳㘷改攰㠷㌲㥤挸ㄱ攸ㅦ散㍢昷㙡扥戵戰㡦晦挱捥㘳昰愰㘶㕥搷挵晦㤹㈱戱捣戹ㄳ㈹㍢㜳搸㝦㠶挵戳扢扣ㄱ㤱敦挸敥㘰晤㝦挰攱昶㙡㍡㠳㑥挴㍤昱戶㍥〶攱㜶㐷㠱㉥晥挵㡤㑣㘹换㤷㈳摣敥㐸攷摦ㅣ昷㕦㝢㘴扢戹㝡挴搱慡挷挵愳㈲敦㉤扦收慢㕢づ捥扦敡昶㍦摣㝦㤷㍢㈳㙣㜷挴㝢㈳㔴㈹㐶攴挳㙢扤㑦昳〱㡤散㔴ㅤ㐱敢つ摣㉡ㄵ㜸㘸㙡〷㌷攰㝦㘸慡㥤〰ㄲ㕥愸愹㤰㡤愵㉡搰攱〶㔳扢㘰〴㔵ㄲ㘲晦㈶戱㐵㜰户㡥㔸愵ㅥㄱ㐶㙣搸摤㡦搷㍦㜸捤㡡ㄱ扦摥晣搵ぢ㔳收㑤ㅦ愱㔲ㄸ㘱㈲搶搶㥤㝦㠰㔸㥥ㅢ昰㍦っ搵慥〳ㄲ㕥ㄹ搶㜷づ戱㘵攸〸戱㤸㤷搸て㈴㜶〲㐲慤㈳㜶愲ㅥㄱ㐶㙣捤ㄵ㕣㌶㡤㌸愱挳㙤攳摥㍦㝥搵〸㜵㍡㐶㤸㠸㐵挲㠸㘵扢〱晦㐳㑥敤㌳㠱㠴ㄷ敥晤㜳㠸㥤㠳㡥㄰换昴ㄲ晢㠳挴捥㐵愸㜵挴㔶敡ㄱ㘱挴戰㘲㉣㥥㕤㤱㈷㜵㑤挴㝥晢㈹㘴㔷晣搵つ昸ㅦ㕥㙡慦〶ㄲ㕥昸㕦㤳攱搰㘹㥢愵慥㐰㐷㠸晤㡣ㄱ㡤扢㘲ㅢ〴摢㕤㠹㔰敢㠸慤搵㈳挲㠸〵戶搸昵ㄸ㘱㈲昶㕤ㄸ戱㙦摤㠰晦愱愴昶㍡㈰攱㠵㝢昵ㅣ㘲㌷愳㈳挴扥昶ㄲ㙢㐷㘲户㈲搴㍡㘲ㅢ昴㠸㌰㘲捥戱㜵㘱搳㌱㜶ㄷ㐶㤸㠸㙤て㈳昶㠵ㅢ昰㍦㙣搴摥〸㈴扣㔰㌶攲㄰摢㠴㡥㄰晢捣㑢㙣㔷ㄲ摢㡣㔰敢㠸㙤搱㈳挲㠸㘱挵ㄹㄹ㝦㑢㡥㤴㝦㌳ち㐶慡㙤ㄸ㘱㈲昶㘱ㄸ戱㝦扡〱晦㐳㐴敤㐷㠱㠴ㄷㅥっ收㄰㝢〲ㅤ㈱昶㠱㤷搸㥥㈴昶ㄴ㐲慤㈳昶戴ㅥ戱挳挴㕥挴〸ㄳ戱户挳㠸扤攵〶晣て〷戵㕦〶ㄲ㕥㈸㑦㜱㠸扤㡥㡥㄰㝢挳㑢㙣㕦ㄲ㝢ㄳ愱搶ㄱ㝢㑢㡦〸㈳ㄶ㌸挶ㅡ㌰挲㐴散攵㌰㘲㉦戹〱晦㐳㍦敤て㠱㠴ㄷ敥㉣㜴㠸㝤㡡㡥㄰㝢挱㑢散〰ㄲ晢ㅣ愱搶ㄱ晢㐲㡦〸㈳收散㠲㥥㑦挵㙦㌰挲㐴散㤹㌰㘲㑦扢〱晦挳㍣敤敦㠰㠴ㄷ㙥㍤㜴㠸晤㠴㡥㄰㝢搲㑢㙣〸㠹晤㠲㔰敢㠸晤慡㐷㠴ㄱ㕢昶改㍥晤㜳㌶㥣㌸攲攷㤳ㄷ㙥愹扤㘴挱〸㤵㠵ㄵ㤸㠸㍤ㅡ㐶散ㄱ㌷攰㝦㐸愷ㅤ〱㤲㄰ㅢ敥㄰戳搰ㄷ㘲㕢扤挴㐶㤰㔸㉥㐲㜸戵攲㉢㔵㥥ㅥㄱ㐶㉣戰㉢戶挷㠸㝣敡散晢㑡昵㐰ㄸ戱㉤㙥挰晦昰㑤扢㈳㤰㠴搸ㄸ㠷㔸㘷昴㠵搸晤㕥㘲攳㐸慣ぢ㐲㜸戵㠲㔸㔷㍤㈲㡣ㄸ搰搲㍦ㄵ昷挲㠸㝣昸晣挴㌶㠶ㄱ扢摢つ昸ㅦ慡㘹攷〳㐹㠸㑤㜱㠸昵㐶㕦㠸摤改㈵㌶㡤挴晡㈰㠴㔷㉢㠸昵搵㈳挲㠸〵戶搸㐰㡣挸㌷㄰晢㑢ㄸ戱つ㙥挰晦戰㑣㝢㄰㤰㠴搸㉣㠷搸㐱攸ぢ戱㕢扣挴づ㈷戱㠳ㄱ挲慢ㄵ挴づ搱㈳挲㠸〱㉤㝤㡢ㄵ㘲㐴㍥㝣晥㉤戶㉥㡣搸つ㙥挰晦㄰㑣㝢っ㤰㠴搸搱づ戱〹攸ぢ戱敢扣挴㑡㐸㙣ㄲ㐲㜸戵㠲搸㘴㍤㈲㡣㤸昳攵昷㡣愶㙦ㅥ挵ㄸ㤱㙦㈰㜶㔵ㄸ戱戵㙥挰晦㜰㑢㝢ㄶ㤰㠴㔸挲㈱㜶〴晡㐲㙣㡤㤷搸㝣ㄲ㍢ち㈱扣㕡㐱㙣慥ㅥㄱ㐶っ㘸㔸㍣ㅦ昷愵ㄸ㤱て㤷㝦㡢慤づ㈳戶捡つ昸ㅦ㕡㘹㈷㠰㈴挴慡ㅣ㘲ㄵ攸ぢ戱㡢扤挴㙡㐸㙣ㄱ㐲㜸戵㠲㔸愵ㅥㄱ㐶㉣㜰㡣愵㌰㈲摦㐰散扣㌰㘲㉢摤㠰晦㘱㤴㜶ㅤ㤰㠴㔸㥤㐳㙣ㄹ晡㐲㙣㠵㤷搸ㄲㄲ㍢〱㈱扣㕡㐱散㐴㍤㈲㡣ㄸ搰㌲搲扥㉢㥥㡥ㄱ昹昰昹户搸㤹㘱挴捥㜰〳晥㠷㑣摡㘷〲㐹㠸㥤攴㄰㍢〷㝤㈱㜶㥡㤷搸㜲ㄲ㍢ㄷ㈱扣㕡㐱㙣愵ㅥㄱ㐶㉣戰挵㉥挱㠸㝣〳戱㤳挲㠸㥤攸〶晣て㡦戴㔷〳㐹㠸㥤改㄰扢〲㝤㈱㜶扣㤷搸㥦㐸散㑡㠴昰㙡〵戱戵㝡㐴ㄸ㌱愰愵㙦㌱㥥挳捤㠷捦扦挵敡挲㠸搵扡〱晦㐳㈱敤㜵㐰ㄲ㘲攷㌹挴㙥㐶㕦㠸㈵扤挴㉥㈰戱㕢ㄱ挲慢ㄵ挴㌶攸ㄱ㘱挴〲㕢散㉥㡣挸㌷㄰慢ち㈳㔶改〶晣て㝢戴㌷〲㐹㠸慤㜶㠸㙤㐲㕦㠸㉤昴ㄲ扢㡣挴㌶㈳㠴㔷㉢㠸㙤搱㈳㜶㤸搸㌶㡣挸㌷㄰㑢㠴ㄱ㉢㜳〳晥㠷㌸摡㡦〲㐹㠸㕤攵㄰㝢〲㝤㈱㌶捦㑢散ㅡㄲ㝢ち㈱扣㕡㐱散㘹㍤㈲㡣ㄸ搰戰㜸㍥敥㕦挴㠸㝣戸晣扢攲搱㘱挴收扡〱晦挳ㄹ敤㤷㠱㈴挴搶㌹挴㕥㐷㕦㠸ㅤ改㈵㜶㈳㠹扤㠹㄰㕥慤㈰昶㤶ㅥ戱挳挴ㅡ㌰㈲摦㐰㙣㔶ㄸ戱㤹㙥㈰昰搰挵て㠱搴搲㐳ㄷ㍤晦愷挲㜶㔸㘹愴㥣戵慣戹攵㡥㥢愷㙢㔱㄰㕤㔱㔹㈹戵挴㜹㜸㐶㕡ㄲ晦慦挰挹㜸ㄴ㈰㥥㡣㠶晦扦户㕢ㅡ㡢㐷〴昲㤱㔳晡㈹㕣㤶昴㌸㌸㕡㍥㉤㠹挷㜲戵㈹㥦㤰挲㈳ㅣ换㜲昰晦㍡慢慤挵晦ㄳ晣㝦攱〱㙡愸敥收ㅤ戲㔸㥣㐷愷ㄹぢ慢㔹㌱摤捣戳敤㥡昴搰晦ぢ挰㑣㍥㕡敤㍦㝢㥡㘳昴㉦搸挵昴㥤愶㘵㥥㠷〵㘶慢ㄹ搸挴㑥ㄵ捥㈹ㄹ㝦挸㥣㌳㌲昱扦㡤㐰扥㥣㜸㤶㙢ㄷ㌰㌱敢慦㜴戱戸㕥㑣㐶㠴㘷挳晤挴㔸收捥㥢ㄱ㌳㝣晦ㄳ扦摣㕣戲搵㡢攲挹㘸敥㐱搱扢㐲愷㌵搹㌸慤㡤挱㘹摤㥢㍥㉤挵㜳搹㥣㥡㕥搴㜷㝡㘵㥢㐲㔷㌶搶戸戲捤挱㤵㍤攰㕢ㄹ捦㉦愷慤㡣㈷㙤挹捣愲攰搹㙡愴ㄱ昸攱㈰昰㌶ㅦ㌰捦敦愶〱㐷㤰㈰挰㘴㤱慤㠶ㄹ㠱晦ㅥ〴㝥挲〷摣〶晤㌴攰戶㜰挸戶㜸ちつ昳㉥㜲愰㜱㘵捦㄰㤹搷㈶㥡㜶㤱攷攸㙡摡㐵㔴㍢昴搳㔶搶ㄱづ㔹搹㍦搰㌰慦慣挰戸戲ㄷ㠹㥣扥戲㤷改昲慣㙣㔷昴搳㔶搶つづ㤱㡣㉢换㔶扤㡣挰慦ㄳ㈵ㅤ昸㑤扡㍣挰㝢愲㥦〶㥣て㠷㘷㕢昴㌴〲扦ㅢ〴㝥摦〷扣慦ㅦ㜸㝦つ散散㍤㕤㡤挰ㅦ〶㠱㍦昶〱ㅦ攰〷ㅥ攴〲㐷㍦㐵挳慣㝢㈷攳捡㍥㈷㜲扡㍣摢改昲挸㌳〴晤㌴㜹㠶挳攱㤱挷㌶〲㝦ㄵ〴晥挶〷㍣挲て㍣㐶〳㍢ㅢ㌴㘶〴晥㈱〸晣㤳て㜸㥣ㅦ㜸㡡〶㜶づ慥㙣㈳昰㙦㐱攰㍦㝣挰搳晣挰戳㌴戰㌳攳摦㝦㌴㝤搶㘶攱愹㠶㍥㡤㈳㜴㜹㌴㍥摣て㝣戴ぢㅣ㙤㠳㑣昳〶晤搱戸㌲㉢戸戲㕣摦捡㑡晣㉢㑢㘸ㄶ捥㙥昹戵ㄱ戸㕤㄰㜸㘷ㅦ昰㝣㍦㜰㤵〶㜶㜴晦挲〸摣㌱〸扣慢て戸挶て㕣愷㠱ㅤ摤㍦㌲〲㜷〹〲㜷昳〱㉦昱〳㥦愴㠱㥤ㄹ扦㘷〴敥ㄱ〴摥换〷扣摣て㝣愶〶㜶㘶晣㠶ㄱ㜸摦㈰㜰㙦ㅦ昰㥦晣挰攷㘹㘰㘷挶㉦ㄹ㠱昷て〲ㅦ攰〳扥挰て扣㍡ㅤ昸㔹㈳昰挰㈰昰㈰ㅦ昰㘵㝥攰慢㌴戰戳扢㍤㙥〴㍥㈸〸㝣戰て昸ㅡ㍦昰扡㜴攰慤㐶攰ㄱ㐱攰㔱㍥攰ㅢ㝤挰㤱摢攱搸攱慦㜲㉣㉥㘸㡦㉦扤晣㥦㘲攳㜱捤㝣攸㙦㥦㑡㝣㈵摢㠱㘷㉣ㄷ㘲㈲敡慦㔸ㄹ㌱慣㈲昶摣㍦扦㙡㈳扣㥣㠶㌵㠶摥㝢㜵捥㔸㙦づ扦搰㐸捥㌸㝡ㅦ搰㌹攳扤㌹晣㙥㈲㌹ㄳ攸攵搷ㄲ㔹搷㐴㙦捥摦㜵捥㈴㝡昹つ㐳㜲㈶㝢㜳㥥搱㌹㔳攸㝤㑥攷㑣昵收昰㡦扡慣㙢ㅡ扤㉦敢㥣改摥㥣搷㜵捥㘱昴昲㑦戳慣㙢㠶㌷攷㕤㥤㔳㑣㉦晦捡㑡捥㑣㙦捥㠷㍡㘷ㄶ扤ㅦ敢㥣搹摥ㅣ晥戱㤳昹ㅣ㑥敦㜶㥤㌳挷㥢昳㤵捥㌹㠲㕥晥挹㤲㜵ㅤ改捤昹㐱攷ㅣ㐵敦㑦㍡㘷慥㌷攷㌷㥤㜳㌴扤㝦攸㥣㘳扣㌹晣挳㈰昳㈹愱㤷㝦ㄳ㘴㕤挷㝡㜳昸㜹㉥㌹㜱㝡昹㔱㉥㌹昳扣㌹晣㘸㤶㥣㔲㝡昹愹㉣㌹㘵摥ㅣ㝥捡㑡㑥㠲㕥㝥挰㑡㑥戹㌷㠷ㅦ㤸㤲㌳㥦㕥㝥㔶㑡捥〲㙦づ㍦晢㈴愷㠲㕥㝥散㐹捥㐲㙦づ㍦挶㈴㘷ㄱ扤晣〴㤳㥣㑡㙦づ㍦㤱㈴愷㡡㕥㝥ㄸ㐹㑥戵㌷㠷ㅦ㉥㤲㔳㐳㉦㍦㔷㈴㘷戱㌷㠷㥦ㄳ㤲㜳ㅣ扤晣㠸㤰㥣愴㌷㠷㠷扣攴愴攸攵搱㉥㌹戵摥ㅣ㌹昴㜸搴搵挱慢ㄷ㥢㠷愰晣扥慦㐷〳㌵つ㜲昰〵戲㜸㄰㑡搶㔲㈷㑢づ扦㐰ㄶて㐳挹㍡摥挹㤲〳㌰㤰挵〳㔱戲㑥㜴戲攴㄰っ㘴昱㔰㤴慣㤳㥤㉣㌹〸〳㔹㍣ㄸ㈵敢ㄴ㈷㑢づ挳㐰ㄶて㐷挹㍡捤挹㤲〳㌱㤰挵〳㔲戲捥㜰戲攴㔰っ㘴昱㤰㤴慣戳㥣㉣㌹ㄸ〳㔹㍣㈸㈵敢㙣㈷㑢づ挷㐰ㄶて㑢挹㕡攱㘴挹〱ㄹ挸攲㠱㈹㔹㉢㥤㉣㌹㈴〳㔹㍣㌴㈵敢㝣㈷㑢づ捡㐰ㄶて㑥挹扡搰挹㤲挳㌲㤰挵挳㔳戲㉥㜶戲攴挰っ㘴昱〰㤵慣㔵㑥㤶ㅣ㥡㠱㉣ㅥ愲㤲㜵愹㤳㈵〷㘷㈰㡢〷愹㘴㕤敥㘴挹攱ㄹ挸攲㘱㉡㔹㙢㥣㉣㌹㐰〳㔹㍣㔰㈵㙢慤㤳㈵㠷㘸㈰㡢㠷慡㘴㕤敤㘴挹㐱ㅡ挸攲挱㉡㔹搷㍡㔹㜲㤸〶戲㜸戸㑡搶㜵㑥㤶ㅣ愸㠱㉣ㅥ戰㤲㜵㠳㤳㈵㠷㙡㈰㡢㠷慣㘴慤㤷㉣㕢ㅦ慣㡡挷愷㥣㜸㍢〲㝦昴㔹㙣㌴ㅡ㘳㜳昰愸㙡ㅥ㤲ㄲ㤸攳ぢ昰㈸㤴挰攱扥〰て㍣〹捣昶〵㜸慣㐹㘰㤶㉦挰挳㑢〲㌳㝤〱ㅥ㔱ㄲ㈸昶〵㜸㄰㐹㘰㠶㉦挰攳㐶〲㠷昹〲㍣㔴㈴㌰摤ㄷ攰搱㈱㠱㘹扥〰て〸〹㑣昵〵㜸っ㐸㘰㡡㉦挰摤㕥〲㤳㝤〱敥改ㄲ㤸攴ぢ㜰攷㤶挰㐴㕦㠰晢戳〴㈶昸〲摣㠵㈵㌰摥ㄷ攰㕥㉢㠱㜱扥〰㜷㔴〹㡣昵〵戸㙦㑡㘰㡣㉦挰摤㔱〲㐵扥〰昷㐰〹ㄴ晡〲摣改㈴㌰摡ㄷ攰㝥㈶㠱㔱改㠱摣晦〷愶㌴扤愲</t>
  </si>
  <si>
    <t>STD=Assumed/10</t>
  </si>
  <si>
    <t>STD=2.5%</t>
  </si>
  <si>
    <t>CB_Block_7.0.0.0:5</t>
  </si>
  <si>
    <t>Cost of Goods sold (Starting from 2021 multiply by cell C35)</t>
  </si>
  <si>
    <t>Selling Costs (Starting from 2021 multiply by cell C35)</t>
  </si>
  <si>
    <t>㜸〱敤㕢㝢㜴㕣挵㜹扦戳摡扤摡㔹㐹搶晡挱晢㈵〸〴戰㡤戰戰捤戳慡㉤㑢㝥〸㘴换戶㙣㐳㈸㔴扥摡扤㡢ㄶ敦㐳散㕥搹ㄲ㤰㥡㐳㐲〸昴㜰搲㤸挷愹㜹搴ㅣ搲㤴㘷㘸㔲摥㡦ㅣ㈰戸つ㈵㠶搳昴㐰ㅢ㑡摡㄰㈰〷〲㈴㤸㐳搳搰㤶㐰㝦扦敦摥扢㝢昷㈱挹㌸收搴㝦㘴散晤敥㌷㌳摦捣㥤昹扥㙦扥昹收㥢㉢㐳ㄹ㠶昱㈹ㄲ㥦㑣㘱㈲㠷て㡣ㄷㅤ㍢摢摥㥤捦㘴散㠴㤳捥攷㡡敤㕤㠵㠲㌵摥㤷㉥㍡つ㈰㌰〷搳愸㉦㐶〶㡢改㑢敤攸攰㘶扢㔰〴㔱挴㌰愲㔱ㅤ㐲㍤㌰昹挵晤㡣㘶㉢ㅤ㈶㘰㥤㌶〹ㅡ〱㥡愳〰敢扡㤷昴て㕤㡣㌷つ㌸昹㠲㍤户㙤㠳摢㕦㘷㐷㐷㝢㐷晢㠲㠵ㅤ愷戴捦㥢摢搶㍤㥡㜱㐶ぢ㜶㘷捥ㅥ㜵ち㔶㘶㙥摢敡搱愱㑣㍡㜱㡥㍤扥㉥扦挹捥㜵摡㐳昳收て㔹ぢ㑥敦㔸戰㜰㘱敡㡣㌳㑥㙦搶攸㜹㔵昷㤲搵〵㍢㔵摣㔷㝤挶搸㘷㝦昷㤲昶㔵戶戳慦晡㙣㐲㥦攸戲㈷㥦戵搲戹㝤搴㘹㠴晣㥥摦㘳㈷搲ㄴ㡣㙤ㄷ搲戹㡢摡㌱散ち㐶㈳㜷㕡晢㌲㜰㍣㘱ㄵ㥤㙥㍢㤳㔹㙢愷㐴㈶㔹昲捣㉥搸戹㠴㕤㥣㤶㕤㍡㤶戰㌳㕥㜵㌱㥡摤㘰ㄵ㔶㔹㔹㍢㑣愴㌵敢捡慤㌷㘹攷㥣戴㌳摥㤲㕤㕦戴搷㕡戹㡢㙣㤲㐴戲换㐷搳挹㜰㔸㠵挳㐶挳昱昵〶㈳戲㘹㕦㔶㐸㜴て㕢〵㐷㜲㤴㕡㐷㍤摡㠰㠶挸挰㉢㠷㠵㔶㙤㔵慤㈸愶㠱㜴昶ㅣ扢㤰戳㌳㝣〹㠵㌷愷㡡㐸㜸攲戲扥挴ㅣ㝦㌶ㄴ㡣㙡昲搶〲愷㐲㕤搵捤〴㉤〰收㌴㘲慢㔶㙦㌸戹㠸搱摢扡㤵搹㌸㠰ち扦㡦ㄵㄵ㙣挸㥥㐲㠳㔶㘸㜰㈸㌴㤸〸つ㈶㐳㠳㜶㘸㌰ㄵㅡ扣㈸㌴㌸ㅣㅡ㑣㠷〶㉦づつ㙥〲㡤㥦愲㡤㡤㈱㉦ㅤ昴㐸㜸攳㔳搷㡣昶㕤晦昵ㄷ挲㘷扣㜴㜸㈶挲㐵戴戰摥㉣慡ㄹ搴㔵㉣㡥㘶㐷戸㝡㍤攱挹昰戳㍤㐵㘷戵㔵挸ㄶ㥢昷愹㤴㈱攳愹挴摣㔵捣㝥晥㘲挶㑢昶㠹㤸捤ㄹ㘰昳散㈵戶㘳捤㕤㤹捥㜵捥㥢扢搲ㅡ敢散㤸摢㤵ㄹㄹ戶㍡ㄷ戴㉦㤸㝦摡挲戹慣敤散㤸摦㍥扦攳㤴㠵㝡㈶攸昵㉣〰昳〰㠰㠶敥昹昳昵㠱㉣㍡〸㐰愹户愱㄰愲ㄴㅢ㍡ㅦ㌵敥晥搱捡㕢敦晤昰㠲㥤㘷晤昱戳㡡搶㔰㙣攳㈱㈴㍥ㄴ挰㍣っ愰昹㤴㜹愷㥣摡戶搶摥㙣攷㐶㙤㝤㌸敢㡥〰㔰敡㜵慦愳昷ㅦ扥昲愰愳攳昹扥敢扥愹づ摣昵摢㍢づ㔳戴愸搲搱㔱㈴㙥〳㌰㡦〶㘰㐷ぢ㑢ㅤㅤ挳扡㉦〰㈸昵㔳慦愳㉤㜳晢戶捤㌲㑥敢扡昶慥㘷㐶捥晡攴摡㍢ㄴ㉤〰㜵捣㍣づ㘰收晡㕣㍡㤵㉦㘴㠳㑣搰㕦㐴㠵㍥㥥㈴㈷〰㘰慡ぢ昴㠹㉣㥡つ愰搴换㕥挷㙦晣收㠰换捥戸晦换㉢ㅥ㍡攲攵慥㉢ㅣ㙢㘶昳㕣㔴慦昱㔶㔳㑦挱摡〲㤳㔴戶㜶㌰昱晣㌷戵㤹㠷㤵㑦㉤㑣㥤㤶敡攸㐸㉥㥣㘷捤户㈲㕣㡦㝢㙡㕣㈸㥦收搴戹改㕣㌲扦㐵慣㑤㜳㙡㔹㍡攳搸〵挹戴愶昰㜰㉤愶攴㕢㔲㑢挷戰搵㈴㕣挳㌴㉢搵㙤ㄷㅣ㤸㘸㘷扣慣挶㠷㉦戱㡡㜶㌹㍢挷敢㝢㐹㝥㌴㤷㉣ㅥ㔶扦㜲挰戱ㅣ晢搰敡扡㜲㈷㌵捤〶㘰扥敤愲っ改挸敡㘶ㅢ慣捣愸摤㌵㤶㜶慢㡦愸慡挶ㄲ捦て㑤㕣扢慣㘰㕦㔲慡慤ㄹ㔱ㄷ㜶晥捤搲㜷捤㉣摤㉡㜷㕣㙤摤挳昹愲㥤㤳攱捤挹慥㑥㈷㌶搹㠵〱㥢㝥㠳㥤㤴愹ㅥ挰㉡㙦㌷㤹搳㥦挳㐴戱㍦㈴㡦〹㤶㤲搱㜶㉥㘹㈷㌱摥ㄱ㜰㜹㝣㥤㌵㤴戱て慣㈰㜱摦㠹㡡㐳㉡㡡㤷攵ㄳ愳挵敥㝣捥㈹攴㌳㤵㌵㕤挹捤ㄶ㜶戰攴捡㝣搲づ㑢㌲㕣愸㡣㠶〶愵㡣ㄳ敡ㄹ㔱昶㕤攴㘶ㄱ㔰ㄲ㙥㐹㤳ㄳ〷㤴㠸挴㜵㌷㤹㔲捦㐰〲㑡㐶晡ㄳ㈷ㅤ㐹㔰〹㐹㍤㙦㔲敡㍡㑡捡㐶〷㔷㉥扣昶戵㤰て攴㤰戱戹㉡㐳挷㑥摣㘵㔹㉦愷ㄸ㘹㐰㉡㜴ㄳ㐹㍤〹搳愴摢㤲敥㝤扥挴愱搰㑣㙦昶㑢㘱㑦㥤ㄵ㔶㉥㤹戱ぢ㤳㍡戹㡡㈳搲㈷ㄱ戴ㄳ㥣㑣㌰㡦愰〳㈰昲㈲㙣摣㠴ㅣ愵昱㔴㘳㙡㍣戲㈵㥤㜴㠶捤㘱㍢㝤搱戰㠳㌲㌸挷搱㈸搹㝤㈴㈸摥挲㜳㈷扣攳㌷改㙦敢昹〴ぢ〸ㄶ〲挴㘲㠶㜹㉡㥥㠶ㄹ搳愷昱㜱㍡㐰慢敦愸戵戹㥡ㄹ㌳㈲㜴㐲㍥扢慢㐴㤷㕣㡢㘷〶搷戹ㄸ挹愲摦㘲㐳㐳㍤㙥慣戰㡡挳づㄷ攲愴㤵攲㔵㥣挱㑥捦〴㘸㍥ぢ㘰搵ち㍢㠳㘵扣慦扣敥〸㍤慢㈹扤㍢㙥搸〷㘶〷挶㜳㠹攱㐲㍥㠷㜳㐹㡦攵㔸㕤〹戸戰㐵㘵㤹搹扥㝣昷愸㘳㘶㔷愴昱㘸捥慥戵㐷㙣换改㠶㤹㜶㕡戲㝤㜰㝦挵㡥昶㈶挷㈲㔹搷㜳敤戱㡢〹㑤ㄷ户ㄷ㘶㘹捣〴〶㍢摢㥣愵愱戱挷ㅣ㜶摤㤸㠵ㅢ〵㜵搲㈰㥡㈳慤㕣㡣㉤㕢愴捣㙦ㅤ昳㜲攸㈱㉥㘸愰㤷㈶㈹㜰㝢㤲㙤ㄷ㍢㈸昶搴戰〷慢㔷搰㝡㈷㥤㈹戶㝢散㙤敦挹攳〸㘴换挹㡣㙣㌷㑤㈸㤸㌹愹戰慡ㄷ㍡㝤攴晥挴㤰摢㉤㠶戲扣㤰ㅦㅤ愱〳戵慦晡㘱㕦㠶晥㈳㠰ㅤㅦ摣㜳搶㜱户晤敤愷摥㜳㉢㤶㤰㈴㉤㙥㌴昵㥤㔹㤲㌳改㐵〰戱挹敡㈲㜴戵敢㕡摡〹摣㜹扡㕡捤㔹捣㜶㕤挱㤶昳㐹㔴㌲攳㈳㜶㑢昶摣㝣㘱搳㔰㍥扦㠹挲㥦㈶戹攲戰㙤㍢㜴晡㥢扣㌳づ㜱愵㔴㐳㐳㠵㘳ㅦ㌸ㅤ搰挹㌷扢〱㕡扡㌲㤹㌶扦挷愲搹㠳愲〶散㈸收㔲㈰搳扢晡㝡捥㙢攳㤶㤴㘹㕢搰㍥㤶㈹㡥愹挷㌱㙤晡㠶㕦晥㥢搸㙤㥤敦っ㉦晥㡢晢昳愷㥥昷摣戳晤敡㌱慦愲收〸㐰㕦㜳ㄲ㤷愷挲搱㈶㤷㉡㕣㥥㥡捤摣戵㈷㝦㜰㔹昶㍢㤷愵搲㕤㤹㍤挵ㅥ㕤攵戰㑣戸㍤晤㘱挳慦ㄷ搵㜲㌷晣ㄵ㔸㉣敡ㄱ㉣㍢㙥昰挰㉢㤳㍥ㅢ㜹㝤づ㐱ㅦ〰戶㘹㑤戳㠵㕤㝡㤵㥢㔵㍣㕦㜰㔷搶晤〴慢〱㈲㍣〴㑥扥㜷㘱戹㜲㠳ぢ昳㘴摥㤲敤戱㔳ㄶ㈲㕤戲摦㈸敢晦㜳㍢ち㈳ㄸㄸ搸㡢㈶㥦〴挶㑥㔳㙦㔶扢戲㤵㐱ㄸ㠴㠶㤲换敤摣㍡搸摣攲扥摣㘵昶攵㙥愵搷㘰ㅥ㝥㡡摣て㐵搸昳㌹搱㤹㙢摣㑣㔷㘱㜰搰㠸㜲㠶攲摥㌱㈲㈰慡㠲捥㑡㙡愵搷愳㌴愶㈷愹㔳㡣ㅤ搰㝥㙢敥㉡收昹〰つ㔰ㄶ捤㝤㐴晤㌵扡慡扢㙢㝣换慢㘸慡づ㌵㌰挲搰㡣㥦晥㔳㠲㐱㠲㡤〴ㄶ挱㄰㠰扡つ㑤愹昹㕦挱愸㉦挰敦ㄱ〴ㄴ㕣〷㌵㐹ㅡ㥢㈰〵㄰搰晣㘱㤶搱㍦㡤ㄹ㡡搱ぢ搱晥㡢㔹挸㜸㤶㘲攴㠲捡㙤攸っ挰㠴㉥〰㐳ㅥ戵っ捡愳㌴愶㈷愹㔳㡣㠹㤴ㄸ愴戹搱扡捣戹㜶㈲收㕣攳㔵搴㠴㑦㡥㐲㕢㘱捥ㄸ㍢ㄹ㈷戸㤴攰㌲㠲换〱搴㔷㍣收摣㐸〷ㅡ扦㌲㜳晥㡣㌴㕢〹慥〰〸㌰攷㑡㤶㜹捣㘹〳㉥捣昹㉡ぢ慦〲㔰挷〰戸捣昹ㅡ戰〹㤹㜳㌴ㅢ搴昸㐷搷愰㌴愶㈷愹㔳㡣昳搴㘳捥挸㐴捣挹㝢ㄵ㌵㈱㈱〶㝣㈴扥戵つ㠸捡㝡㡣〰㕥㤹昴つ挸敢ㅢ〹㙥〲〸㌰攲㉦摤慣㘲搰㐸㤸戰㥤㐴㌷〳愸ㄳ〱㘸㈳昵㉤〰㝥㔲㐹扣㠳㑢て㑡㘸㘸㐶㤹㙡ㄹ戰〳愵戱挹敡搴㙣㔰㤴ㄹ挰攵攳㙡挷昹摥㍣㙢ㅣ慥㉦㜹ㄵ搵愱慢挸㐹㘸㕢敤㡡㑢攴戸㜴愸て散扥昴㘷捤ㄴ〲㘷㑥戱㈹搵㌵敡攴㤷愵ㅤ㤸挷收ㄴ〰㔰㘹㜲愸㥣㝦〳㡤收愴㌶愴敤㉤㌴㡣㐷搵㔶㈱愸摥㍤㕡㜴昲㜲捡㌸戲戶扥㈷扦㉡敦昴愴㡢㈳ㄹ㙢晣搸㍡搵㙥捤戹挳㜶づ〱㤹〲攲㌲㔳ㄱ攵㐷㐶散㘴㥤㌱づ攴㐷ぢ〹扢户㘷㝦〸改㈸昷戸㘴挰㈳挷㌶愵㡥㥢搸㍤ち昰㥤挷晡㄰扣㜸戵㜷ㄱ〱昳㉥戴㔷挷ㅡ晡㙥㍣㘱摢ㄵ㤴㕣摦〳ㄴ扡ㅥ㘱愰㘰㜲㈵〹㠴㠹㜸㔸㠸愵㈰㔸户慣挵㡢㐳昶收㡡改愴ㅤ昳㜲㠸㍣㑦昳搰晥㔱愷愲挶ㅡ㥢改搵攰戰搱㥦㠳昰ㄳ㔶㈱戹㍦挸〵ㄳ㐳㜲㠵愲㑣晣摢㍢㔶扢摤ㄸ挶㙥晦㙡㜲昷㔶㉣昷㝢㔱㑣㕥㥦㡣㘷摤戳㕦㘹㐱〲〹㐴搹㘸㘶㕢挸敥㔲㜱㤴戹㤵戶㤵ㄳ㈹っ㌸挹ㅥ㝢昳㌴愱戰愱攲戸捤捡搸㌳㉢戳攲㤲改㔴搷㔰㌱㥦ㄹ㜵散㘹㈵㑣㤶扡㑥慤戵㌳ㄶ㈳愶捤㈵㙣㜵挲㐱㑣戹搴ㅦ愳愱晢㡦㠴挰㤱戰㈷㈵㈵㜲㌲㈷㔱摥捡㐹㜰ㄵ敤愵㔴㘱搰㔳㤲㝥扤㐸摤扣㥤改敥㐵㠶㡦挴㤸㡣挸㍣㜴㕦敤㜳㔵㕡摢㘰㐸㤴㉢㘹愶ㅦ愹㜷㙤㥣㤸慦㘶扦㡣搱挸㤶㤴㔸㍥㕣㌹昰㉥慣㤵㑢㈷㠳㕢㘶㈷㥤戰㌲㤹昱㘹愹摥㕣㈲㌳㥡戴晢慣㈱㍢攳㕢㙤㕣㝢散㈷昲㤲㑢㜹㔷㔶㤳昰挵㘳㑡㉦㙥收晤〰散㕥ㅢ㍡㐳摦〷戶捡愶㡢㍥㘲晡㝥攴㈸ㅡ㐶㍦㍦㜳晣㌹㠶㐶㌳捡户㈷㜲㍦っ搳㔶㔳㐴㥢挶㔸㕣㈹㠴㉤㉢㉥㐰搶㤷敦换攳㝡㈱ㄹ㈸㕡㤱㜶㡢昶㥢㜵㈵㘲㌲㑤㜳㙦户ㄸ昰ち㘹昷愷㐷㕤昵敥㥡㐷㡦㍣㜰昱㌷㍥㌹戸㜹昵㘹㙦㉦㌲㤴扢㌸ㄸ㉡慥㡥攲〵ㄶ㠷散晥㘲〴改昹戴搲㠲戹慥挳扡戴㤳戱㥢㔲㔲㉦㜸㤴㑢㠲摣㙣㑣慤ㅢ㐶㐴慣愷㈵戵扣㤰㑥㘶搲㌹㥢㙥〸慥扢㜸㈷摦㘷㕦㠴㡢㤹搵昹㘲㥡ㄷ挹㉤愹㜵〵㉢㔷ㅣ㘱攰㌳㌱㍥愳㈲㈷挲㡡愴㤶愴㜳㔸㐰敥㍢㠹户愶〶㠶昳㕢昰㈵挹㘸㌶户摣ㅡ㈹敥ㄷ㠲愲㕢改㈶㜷㔵㠵㔴㈸愴愲愱攸摥敥㔵ㄲ愷愴㐳㘰㥣㠲㙥㐳〴㔸㉥㕣㌰っ敡㑦戲㘶㈹㈹敦㙡㡣㙢㤶攳慡戸㤷慦ㅢ㤷㉦㝤㡡㐳㍢慣扦换㌶摦〳㌸㝢昹晡摥昲㠵敡敦昵敤㑣㘴㈱晡㥢㘴㍢㄰搵㈸摤摥昰〸㍢捤㔵ㄷ㤶㔱㝢戴㐸㥤戹㙡ㄵ㡣愵㠴㠶摡㠸ㅤ㤴攴㐴㤷㈱慥摥㡣挵て昳㡢晢〸搸摤㘹㙥㠶㑥㕤搶捡ㄴ扤扡敥㝣㌶㙢㔱扤愸㥡〳戰摤㜶㔴㍣㙣㔸ㄳ㥤〲㄰ㅤ昴㡡慣㌱ㄴ㔹㘳㔲㠴㉤㤹㌷戲㠲戳慦晣㐵㔶㈱敤っ㘷搳㠹㈸㌳扣㌵摤㉦昴ㄲ㉡ㄴ〶㌳晤㈴捡〹㜷戵㍡昴攲㠶敢㈱敥㜶㥣㈰挸㍡㡡ㅦ摡ㅢ㤲㝤㕣敤攵㜵ㄷ搴㔷搳扦搵て〰㐴㜸捡㠵改〷㐴ち㌸㘱㈸ㄱ捤㔶扣㤹㘲戵㝥搰㐳㤸〹昳㈲㘸搲ㅢ〸㝥㕥㄰敢换㕢挹㘵戸㔸捦ㄷㅡ扤㙦扤愲㄰㉤捤㑡㈱捥㕢愷㙥挴挷㜱ㄵ扣ㄹ扥㜰㈱捡㠲〱摣攷㠴㜹㕦㘵扡㌲愴㠳㘹㐴㈲㑤搱㝡敦敡昵晢㍡搶㡢捥〷扦㘳敢慤改晦扤㌵愷㉦挲愰㌰㉤㠴㍢っ晤㄰挱挳〰敡㑣〰捥愷㡡攰ㄱㄲ㍣ち㄰攱戵㐶昵㉡㤹昰㠶㠶㥤㐷戲扣㌹㡡㘶㌹ㅤ戸ㅣ㈶敥㤳㜰〳〵㤶㤸㑤搱戳搸敤㘳〰㉦散摡搵㠹㠷愱㌸㉡晦晤ㄱ攰戱ㄸ㤹愷ㅦ㈷㜸〲㈰戲〲攰㌳㠴㠵改㈹改搲㌹㔳㥣摤昲戱戲㈵ㄵ㍣㐵捥㑣㜹挷挹挰愱戱慡㑣㥣㉣慣昳晤攸㐸㠸昹㠱㙤晥慡搹晢ㅤㄸ㙡㑦ㅤ㐷㐸敢㙣㜴挸ㅤ搷㌰㥦〴㤸捥㉦㝥摡挰ㄹ愷㤰ㅥㅡ攵㠶挸㉡戱昹攱戲捤㔷攷愰㡣㜶㕦㝦ㅦ㐰昵〱搰㥣㘲㌵㠹㍦愵㥦〲㍥昵昲㕡挵ㄶ昸改愷㍤㠴ㄹ搵て攰慢〴㔰㕦㘷㥦〱慡㝦〰愰㔶〳搴㈱㜸㤶〴㍢〱㈲㡣㙥㔶摢㤳捡㈰㉤㡥换摣㔸挲昲㤵ㅦ㙦㌳愳戸ㄸ㤴㙢搰㠸㉣扥愶挰昵愵改摥㕣㐶搱〶㔸戶㘸づ昰㔳戸㘴捣搵㉢㉡㍢㑤㐸㈸ㄴ㠶㜹㌲慢慦慣㙡㕥换㉥〶㙣〹㈴㉢㍡㡤收摦〳㌴㌱㠴㠲晥〷昹㐹㔵㜵ㄸっ挷敦ㅦ㠲挶㠸愹昵㠰晥挴㑤㤶戸㡢攵㌹愰晡ㅦ〱ㄴ愳㥥㡣攳㤸捦㌳㠷㌳晣㡦昰〴㡢攵っ扦ぢ㈸攵㍤㠸㈷捦昱㝥ちㄸ㍥㥣㍥㕦㐰㌱愹㌶攲挹ㄳ㈸〵㌴搵㘹㐶㔹愰攳㠹挶搰㉦ㄲ㜰〶攲㔲晦ㄳ㄰㜶㌶㠴㈷摤㙡㌷敤晥搴㝢㙥昵㥥㡢㐸㐵扡㈴ち㐴ㄵ㈵㈲㉡敦慥㜲㌶ㄴ〳戴愲㜸晦っ㐴㌱㔲敢㉡㥥愱㌹㘷晤ㄲ挰搴㡡㌷捣戶㈴㝦搹㐳㤸㔱ㄷ〳昸散〵㡡㌱㠹戱晣ㄷ愰晡㕦〱搴㈶㠰㍡〴㍦㈱挱㉢㈴挸〰搰㘰敡㝦〳㈸搹戸㍣㌲㝥戳㠰㡤㝢㤵㠴㍦〵㔰㘳〰㈲戶㝦㘷づ㘲晢て㍣㝤戱晤っ㈸㜹㌳㡥攷挴㘲㝢捤愳扡ㄴ捦㍤ㄶ摢㘵㈰㜶挵昶㜳㘰㘵戱扤攱㜵㜶㌹㥥㝢㈲㌶〶㠷㕤戱ㅤつ㡣㈳慦昶ㄱㄵ㐵㉤㘲晢〵敢慦〰昰挵挶㌹敢户〰愶ㄶ摢㤵愰愲愴昴摢ㅥ挲㡣㘲戰搹㘷㉦㔰㕦㙣扦〴慡摦〱㔰㔷〱搴㈱㜸㤷〴敦㤱㠰愱㘹ㄱ摢慦㠰㤴挴㜶つ㌲㝥戳㠰搸㝥㡤㘲晤㍥㠰摡〶挰敤〹㘸挹㤸摥㠰㥣㙢㑣㜷〳㥢攵㝤㕡㌸戵㍤扤ㄱ搴挲㥦て搸摤㑤〰㉥㝦㍣㝢晡㈱ち愶收て㐳搰挲㥦晦昴㄰攱捦㜶㘴晣㜹〰昵昹昳ㅢ愰晡扦〰搴捤〰㜵〸㝥㑢㠲㡦㐸㜰ぢ〰㙤慡昹摦〰〱㕢戵愰㥥慤晡㕦搰挰㔶敤〰昴㍢つ搸慡㡦㔱慣㝦〷㄰戹ㅢ㘰捦〲㥡昴〸攲㠱㈸戳㕣慤㑤㑦慤ㄹ戵㌲昸ㅥ扢ㅦ㠱づ㠷㐵晢㠳㜷ㅢ㜶挳㑤㔳敥〲㌲㠵㍦戹㌰㔶㠷〷㤵㍢㠶㌷㌷戹㐹摣扢㜰㔴㉣ㄲ㐲挸扦㥡搳昵摦㐲㝤愹扣摢愳〵㡣改㑦〹㘱㠳敥挱㔳ㄴ㑣㈰㌲㑣敡㕥〲晣㜴戰㌴㜲ㅦ㑡㈶㌹ㄵ㔶㐵㜲搸㝥㘶搹㠷攵㘹㘵㑥〶㑥挸ㅥㅣづ戹晢慡晢敢㡤㐱㝤搷㉦㙤㈰つ㌲㥣㑥攴〱㠰㙡昷愰收戸挱㌳ち㘲搴㌸㜸っ㌸攳ㄹㅣ昶㠸搲㕤㜰㌱㝡户㙥㌵〶㥤㉦㈰㝡ㄵ慥晥ㅡ愱搴㜶㉥扡㙡㥡㔵昵㜱愲㌴㘳捤昷昰㡢㝣晣㐹敤挷㜶愵昶ㅣ㜸㔹㉡㙣挳㘴㐶㔰㍥㙢㘵㍡㔱挸ㄷ昳㈹愷㙤〰㐱㡢㌶㝥慥㡡㍤㜱㕥㔷攴㝦搰㘳摤㜷㜲㘲攱ㅣ晦㜴㘱㌳㉦㜱㘳㥢㜲昹㉤㌹ㄹ㑤愴挸慦㜶昹㌶摤搸挸搷㔰㍤㈵㝤〱捣㡢㍦〸㤴㡤㜵㈳㐸㕡ㅡ攲て戹㜵㐶晣㘱ㅦ攱愹㠱㈹晥愸晢㌴㕡ㅦ〳挲㕥㘸〱昶㘹㡡昳㠴㐰㘹㥡㔱㡣㘶㕡昷㤲挱㐰㤸挱搴㈸㙢㐶㤹昸㜲㙢昱戵慢ㄹ㐳挹㜴㤴㔴晥㉤㐷晣〹慦㤷昲㕦㍣攸ㄶ㔰㉡昱㙡㔱愷愷㌱攷ㄱ愹愷㠰㔰㜹搴〷㘰㉥㐵〶摣㌰攳愸㥦㔰づ敡㝤㤰㔱ㄶ㤵扣㝣ㅡつ㠵㤷㌳搰ㄸ扣㝣㠶㍤㈱挵改攰㌲挵㥦㜵㥦㐶㝣愷㠷㐴攸〴㑥㘹㔸㍣昷㤲㝤慢㈱㤵㔰㐹㘵㠷ㅢㅢ㙢㙥㡥㉡㤷㍦㍣㑦㌱㐸㈲㈹㤳㌰昲㉢っ㜹㜲㥢攱㌷㈲㜷捡摡挹挶㔱晣昴㉣㤴敢〳〰㘲昱攷㤰㤷挹㔲㔴㥡戲搱ㄴ㠷㜹〸挰っ挸〴昷晤晥㤷㘴㕣㘰㜱扡戲㐲㍦㔳㍡㈲㌸㥣㡤㤶〲㔳昴㘸戹㜵挴搴敢ㄸ㈲㑤㥢㙢愲㡥〲〵㑤搴㉥ㄲ攱愷摢〰㐳㐰昸㔳昴㙡愵㔴㈰㌲㑣㡡捥敡㝤昸改㘳㔰愷攸慣搶搲㠸㥢㐹㥡㘳㐹〳㠴慦㔳㉦〱㠸㈶扣㡡㐱昸㥡愰戹㈲戹昸搴㉢㈸慤ㄵ晡换愸㤴㜹㥤〰㍡〸㥤㡥㈵㔳㥣捥㈵㔳晣㈷敥搳㠸扦攲㈱慤㜴㈴㐵㉣㕥挱㍥㝢挴㕦㐵㔷㥣㡢慥㤴㑡㥣ㅥ愹㤴ㅦ挲捡㐳〹摡㌹㜵晡愴㉥攳㝦㕣挱昸㜹愸㈴攳㝦㠶㝡捥㕦㜷〰㤶ㄸ晦㥡㕦㕡挱昸㥦愳㔴ㄸ㍦ㅦ戴敡㡤扡㌴扦昰㑢ㄷ㤲〶ㄹ㘱㍣ㅤ㐵㘱晣昳㜵ㄹ晦㕣㕤挶搳㕤ㄴ挶㥦㠱㝥挰昸㕦㈲捦ㄴ㝦挷㝤ㅡ㜱晡㠲㑣昱昷摣愷搱㑡㔷昰昳㘱㍣ㅤ挸㝡㡣愷㑦㈹攵㐷〱搱㙤〴㡢㌸㜵昱〸㤹㕢ㅣ㘴挴㠷㈸ㄱ㐶㍣ㄵ㘴〴㙤㤱㘸攰昷敢㌲㠲㝥愱㌰愲挷㘵〴㝤㐰愶㌸晤㐰愶㌸㥤㍥愶㌸ㅤ㍦㈶㐵㝦㡥愶㐷㍤㠱㉥㘹ㄶ昸ち扤っ㔰㉦〷㠸挵改搲㐹愷㤵㡡愴戹扣攳㜴昵愴昲㡢㙣㜵㍣挱㉡㌶㤵戵㑣晢㠹っ扥㈲〳攴搴昹㡢晢㥡㈲㤱㌹愹㉥㤵戰㥡㕢戹昴戸ㄶ㐸㑢㐳㠴扢搱㔹ㄳ㕦㡣〷戶㠵㌹昰㌹㉡晥〲㘳㈹晥愲㘲㥣慡摡㠰戰㥢㝢昰て㠷捥摣扢扥㘸㐰㌵扡攲㉦昲ㅤ戰改昷攸㠷㤳㉥㥢㔴昶㈸㉡戱づ攵㡡摢㔳㥣敦改㈶攸㈱㄰㕥摥㠵㔷搶晤㔶敡㑥慦愲晡ぢ摢㌸户㌶㘱攴昹㐰㕡ㅡㄴ户㈲㌲㔳㝤ㅢ㉤㌸〳㜹㈹扦㤱㙡愵㌱㙦挴慢慡戶昱摤㡢㔰挶戴㔸愰ㄱ昵㥥㜱敦㌹换㝢ㅥ扣戸㤵㍢㠱昴㜰愱㍡㝡㕢㔷攴戵慤搵㥦〲戹㍤昸搰敢昹改改㙥て户捦㕥慣戸〵㤴㈷㝥㍥㈸摤㠹摦㍥搱挴㜷㜸ㄵ㌵ㅦ㠹㜱慢挰㝦㝣㄰〶㔸㔲扢㌶㘴㠴ㅤ〹㈰㍡〹搰ㄲ㔲戲㌱㤰戴㐲〵戹ㄵ〸㘹㡡㔴つ㡡昶㕣㌸户㍤挸戹㘱㤴㉡㥡捥昲愸换攲扡㘱愲㔱㕦敦㔵搴㝣扤㐵㍢㡢晦㠶捥〱㤶㐶㑤㘳㉢㐳挹〳搱㈳〰ㄸ戵㔸搵㥡㔱搳㡥ち㘹㠱㔴つ㡡挶㔰㐶㝤㕤㜰搴扣㥦㔱戴㍢昵㐶晤昵㠹㐶㝤戵㔷㔱晤㔹㔵㝣㌱㝡㤲㤷㕥ち〴㉦愵攱㤱㤷㕥ㄵ㝣改攵㈸㙤愵㐹㠹㘰搴㝢慣㘴慤换晤ㄶ㝢慡㔴㡡戶愷㍣戱戲ㄲ㕤㌱搱挴戶㝡ㄵ搵㥦㑢挵㘹戲㘴㘲㔷〲搱晣㥡㔰㝦ㄵ㈰ㄶ愱㔹㥡㉡㘰ㅤ昸㙢户㔶捣㌸㤲愲摦搳㤴㜲㡢㘹㐹攴敢㤸㡣㜸攵捤戸攱㈹攰敦捤晡㜰㘹㠹㝢ㅤ晣戵慦攷挳攲㌲㤳挱㐷晦づ㐱㑢㡥㡤捤㔴㝦〱㤷ち㡤愹摥㈲慥㐶㤳㔱晣ㄱ㠷㠳扦晦换敤て〷㘴㥣㤳挲戴戸㔰㘱㝥搲ㄴ慡㝢㐴㤹㡢敡敡㍢㠷挰晤㙦㤹ㅦ晥㌷〰㈱㕥っ敤摤昱搸扣ち昲㉡晦攱㤱㥣㠹㡡㈱㜵㈹攴㉥ㅥ摣扢愷ㅣ挲㙤ち㈹㘴攸慢㈹收ㅥ攰㑡收㠰愸㡦扥㠶㐵愷愲㐸㠰ㄱ愱㤱慥㥥ㄴて㡢换搸愲敡捦愵㥡㥡㌸搳㜵摢ㅦ㕦晣扢昹ㄷ㜶㈹摡㘱㙡㡦昹攷〰㙥ㅣ㍥ㄹ㠸挳㠷㤵攳て捡戸挲㈸て敡㍡㔰㙢慡戲㙢愳㌸愸㙦戰愸㍣㈸㐵㈳捥㠱昹㈹㑥换㈷摡晢㑤㔲㙥㈳戸ㅥ㈰㠶ㄳ㠳户㍥㌳㜸ㄷ㌷㠱ㄳ搰㈶㡡慤㤸〶㔱ㄶ敥㈶慦攲㐴㔴攸㥢㔰慡㘸〵㌹㙥㑤㔶㠶搴戰㍦捡ち搶㙤㈷㐱㈵敢㙥㘱㔱㘰㤴㌴㤸ㅣ愵捦㤰㌸㉤㥤㡣昲㌶㔲晥ㄵ挱づ㠰㤸愲戱㤳挱㙣慣ㅡ㈵つ愰㔴っ〶㐷㜹〷㑡㔵〱㈰㌰捡ぢ敡㡥昲摢㈰慡ㅡ攵㥤㉣ち㡣㤲〶㌲㌸㑡㐵换挶㡥捤扢〱㑡ㄱ扦㑡挹㙤昰摦㔶㈱戹㝢搱愰㑡㜲摦㘱㔱攰㙤戴㡣㐱挹㈹㥡ㅢ㤹攱ㅡ㙦㠶っ㕣㐶㐳愶愲〹㤲㡡搵㕥㐵愷㔴㈸㐵戳㈴ㄵ晤㕥〵㜷㙤晤㜷㈸㡤㕣つ戰挷ぢつ戴㝢ㅢ愲㜹〰㙤ㄵ㔷ち晢搰て㝡〸㌳㡡摡换㘱攸㠷㔸㑡挵挵㝦㕣㑥㝡〸㌳㡡㑡㉡㌳攸慤㥡昳㌶扦㘲㐵搵㥣愹捣搲㘲㜹㜰捥㡦愳戴㤵㉡摢㡣㕥ㅢ㝦ㅣ㔲昸挰昹㑤戵㌳昴愶晡㔶㘸户㤱㐱㐵㐶㌵ㄸ㡡慡㉡㐳㝡〲㠸愲㤶攲扦愱㥦昴㄰㘶ㄴ㌵㔲㕥搰㕤㌵㈴㙡愹㔴㉣愹ㅡㄲ㌵㔷㉡扡㠲㐳㝡ㅡ愵慤搴捦挹㠷㐴扤㤴㈱㍤〳㐴摤㐹挰㈱晤挰㐳㤸㔱搴㈶愱㜹㤶愵㔴㈴ㄶ敢㥤ㅥ挲㑣㉢愵㝥㉥㤰搰㤸㑡㙣㑣㙥摣昸㔱㙢戸敤搰昰㜹㡢㥢户扦昶晣敢摢㕥扡愰昳慤㡦㙦扤昵愵㌷户敤晡昸挹愱捥ㅦ摥㜱挷捥戳㜷散㝡㝤㐶敡昶搰挳ㅦ昵摤㝥㜹挷愶换㉦㐹慤㥦扤晣昲㉦㕤扣愶㘳昵昴㌹つつ㡤㡤挷捦㝣敥攰ㄳ攲㔷㕣昲愸㝡收㤵㠳㜲㑡㈴捤搷捡换㠱㌰挵㈹㜱㔹挸晦〰〴㕥㠰挸ㅡㄵ㤵㔴㤴戹㔰㍤㈷㔴慤ㄴ搷攷㍡㔸㤱㙦捤㌰㈸㘷ㄹ挶昳敥㌰㈸愲捦㜵ㄸ㈲搳㥡㘱㔰戶㌲㡣㕤㌲っ㈵㔲慤愱愲㜴㠵敡㐵㤷㡡っㄶ㉤敢昰戴㙣〹㥡㐴㜱〳㐸㥥㑡挵扣慡ち捥㔲㉡㑥慥慡攰㝢愵愲扤慡㠲慦㤲㡡㤳㉡㉢㥡晥て㉣昹㘱昰</t>
  </si>
  <si>
    <t>㜸〱敤㝤㜹㝣ㄴ㔵搶㜶㙥㤲敥愴㥡㈵㈵攰㠶〲〱〹愲㘰㘴㜷㐵㤶㠴㍤慣〱㕣㈱㌴㐹㌷㠹愴ㄳ㑣㜷㔸〴搴㔱搱㐱挱㔱ㄴ摣㜷㐱挱㘵㥣㐱㐱㜱㕦㔰㘶ㄴ昷㝤挷㤷㜱摦挷㝤㕣扥攷㌹㔵户㔳㕤㔵㥤㈶扥捥敦昳㡦户㐸ㅦ敥㍤攷戹攷摥昳㔴搵慤敤㜴㜵㤶捡捡捡晡ㄵぢ晦攷㤲换挲扥攵㡢攲㠹㐸慣戸愴扥戶㌶㔲㤹愸愹慦㡢ㄷて㙢㘸〸㉦㉡慢㠹㈷㜲〰〸㔶搴挰ㅥて㔴挴㙢㑥㡥攴㔷捣㡦㌴挴〱ち㘴㘵攵攷ㅢ搹戰敦㙤㝦㑣㕤㌱搸捡挸愵〰㉡换〸㔲攴㔱攴㔳ㄸㄴ㈱㡡㔶ㄴ慤㈹摡㔰戴愵㈸愰㌰㈹㜶愳㘸㐷搱㥥愲〳挵敥ㄴ㝢㔰散㐹戱ㄷ〵晢㌷㍡㔲散〳搱㝡㕦㠸愹㈵挳㈷捥㍥ㄱ搱㤴㈷敡ㅢ㈲扤ぢ愷㕢㘳ㅥ摣户㙦㜱摦攲〱〳晢昶㉢敥搳扢戰愴戱㌶搱搸㄰ㄹ㕣ㄷ㘹㑣㌴㠴㙢㝢ㄷ㑥㙡㥣㕤㕢㔳㌹㉥戲㘸㙡晤摣㐸摤攰挸散㍥晤㘷㠷〷ㅣ摡㜷挰挰㠱搱挳づ㍢戴㜵㈷㜸㥥㔰㌲㝣㔲㐳㈴ㅡ晦扤㝣㜶愶捦㠹㈵挳㡢㈷㐴ㄲ扦㤷捦㉥昰〹㤷愵昵戱㜰㑤摤敦攴㌴挰㜵㍡戰㌴㔲㔹挳㤵ㅦ㠹㌴搴搴捤㈹挶戰㔳㠸㐶敤㤰攲㘱昱㜸㘳㙣ㅥ户愳㤲㐸㙤敤㤴㐸㔴㔶㝡慣㌴㥥㤸ㄴ㙥㠸挵㕢挷挸㕦愴㈱㔲㔷ㄹ㠹户㡤㡤㔸㔸ㄹ愹戵㠱昱晣搸昴㜰挳㠴㜰㉣㤲换㐲㐱捣㕡㠷㘳慡㈲㜵㠹㥡挴愲㌶戱㘹昱挸㤴㜰摤㥣〸㈱㠱搸愸挶㥡㉡㤵㥢㡢扦慣㥣晤晤㐶㈶㉢ち攳㠹㤵㔴㠷ㅢㄲ㔲攳㉡散敢㠷㜵㙣㉥ㄲ㐵捡戸戸㐹ㄵ扡㕡㜱㥤㤵搷挴挶㐵ㅡ敡㈲戵散㠴㙢戲㤷ぢ㈴〴㔹敢㈱挹㤴づ㠷㙢㐹戵戲㜷㍥挶挲㕥㠲㠵㄰㥤㈶搴㌷挴戰㐱㡥㡦㠴敢〶昷㈹敥㌷戰㜷㜹愲慡㌴㌲ㅦ攵㍥晤〶ㅡ㕤〱㌱扡ㄱ扣ㅦ㐴㑥搹挰晥㐶㜷慡㡡㈰㔴敥㙢搸扦㥤㕥戹㡦㘵㔷㠴戳㉢㘶㘷㔷㔴㘶㔷㔴㘵㔷㐴戲㉢愲搹ㄵ㜳戲㉢慡戳㉢㙡戲㉢㑥捣慥㤸ぢ㡣㕥昲昳昲戲敤㘵愷㥡摡昹昵㕢ㅥㄹ晥愷㤲ㅦ㘲㐷㙦搹昳㜴挵㕤㕡㘶㠴晤㔱挸㌰捡㥥㠰ㄸ〷㐰〴て㘴慢昱ㄸ㘵㉦慡㝡㐳㈸昵㍣㐶挹㤱㝥戵㝥昵㑦㤳摦㍥扣㜴换摤㑢㥥㝦㉤㌴攴㘱挵〹㐳扡㈸㐶㈱㐳ㄷ〷搳㕦ㅦ㠸㘰㕦戶ㅡ㡤㉥晡㔱搵ㅦ㐲愹㈷敤㉥捡愶挴扦㈹㝤戸捦挴㕢户㠶摥改摡㍢㝡愴攲㜴㈴㕤っ㐴㈱㐳ㄷ㠳攸敦㄰㠸攰愱㙣㌵㝥㘰ㅦ攳㌰慡づ㠷㔰㙡慢摤挵愴攲捤〷㙣搸㍡㜵攲扡㕥㡢摥摦戶敥㡢戵㡡㤳㥤㜴㜱㈴ちㄹ扡ㄸ㑣㝦㐷㐱〴㠷戰搵㌸㐴㌱㤴慡㘱㄰㑡摤㙦㜷㜱㝢昰捤〵捦㤴㝥㌹昱散挶搳晥昲挲晢ㄷ㤷〷戸㔷昵昷摢摣摣㕢昲㐸捣㠰㤵攱㜸挲摥挹㌸戴摦㜷ㅦ捣扣ぢ㡥㙣愸晣敦敦㠲攸攴㜷搹〵㡤ㄲ戲㕦ちㄱㅣ㐱慥晡昵改搷扦㜰㑡㘴㝥愴慥㌱㘲㡣愴㙤ㄴ㠴㔲㜷搹㙢㈶㝢晢㜳慢㤷敥摤戶散㤲㑦搷㜷㥢搳㜱㡦挵㡡挷㌷㔹昹㘳㔰挸戰昲挷搲摦㌸㠸㘰ㄹ㕢㡤挳昶㌵㥥慡〹㄰㑡晤捤敥㘲攳慡㕦㍡㉦㉢晤昷㠸ㅢ㥥ㅢ户㘶㙣晤愱搷㉡ㅥ㍤愵㡢㐹㈸散㥢㍡㕤昴㐹㤹㉥㡣挹㜴㌷〵㈲㔸捥㐶㘵〳〷ㄸ㔳愹㥡〶愱搴〶扢㠷挷㍢㑥㍥散扣挳㐷㑤扣昱挳㜶㐳㥥㕣戹㜹㤵㙡㐵㌰㍥挱愳㈱㌲〴㜱っ㈰挶戱〴ㅦ〷㤱㌳㘶挰㈰攳㜸慡㑥㠰㔰敡㝡扢㡢挲扡㝦㑣㉢扥㐸㤵㉤㍦愶㘰㐸改㥡晦㑣㔴㍣昰㑢ㄷ㌳㔱挸搰㐵〵晤捤㠲〸㠶㈱㜲捡搰挵㙣慡㉡㈱㤴扡挲敥愲换搵㡢扦㕤昱捤扦挷㥦昷敢㡤攱ぢ㡥㍡攲㐳挵搳ち改㈲㠲㐲昳㍣㐵改㙥づ㐴戰㥡㡤挶㠳愷ㅡ慡㑥㠴㔰㙡戵摤挳㔷搳晦㜵㘴㘱慣慥散㙦ㅦ㑤っ昵㕢昸㐰㑣昱㥣㐵㝡愸㐵㈱㐳㄰㌱晡慢㠳〸搶戳搵ㄸ散改昳愸㍡〹㐲愹昳散㉥㕥㍡晥摡搳ぢ㍡㔵㡣扥㘰摢㠰㡡ㅤ换捣摤ㄵ捦㠸愴㡢㌸ち捤〷㤱愰扢㐶㠸攰㝣㌶ㅡ㡤㈰ㄶ㔰戵㄰㐲愹戳敤ㅥ㕥扥昹挴愷扢摣㌱㜴搸扡㕢㕥㕤扥㙦改散㐳ㄵ㑦户愴㠷㤳㔱挸㄰挴㘲晡㕢〲ㄱ㕣捡㔶㘳戱挵㥥㐲搵愹㄰㑡㥤㘶㜷㜱搹ㅢ愷㝥扤改㉦ㅢ㠷㙥㌹㜱㡦㡦扥㥤昱慦㌷ㄵ㑦收愴㡢㍦愱㤰愱㡢搳改敦っ㠸攰㤹㙣㌵づ㉢㝢ㄹ㔵㘷㐱㈸戵挸敥攲㤱㜳㑡戲㤶㝦昶敡㤸㉤㠷㕥扣扥搷㐹晢ㅥ愱㜸慡㈸㕤晣ㄹ㠵っ㕤㉣愷扦㜳㈰㠲攷戲搵㜸㜴戱㠲慡㤵㄰㑡㌵搸㕤㝣搹戳昵扤晤搶㝥㍥㜲晤愷挵摦㍥㝢㕤攳摥㡡㈷愲搲挵㕦㔰挸搰挵昹昴㜷〱㐴㜰ㄵ㕢㤵㠱愸ぢ愹扡〸㐲愹戹㜶ㄷ昱慦捦㌸㜸㔴㤷扤挷㙤ㄸ㤱㍦攸昴㤱敢昳ㄵ㑦㜳愵㡢㌵㈸㌴扦戶㉦愶扢㑢㈰㠲㤷戲搱ㄸ慣敤换愸扡ㅣ㐲愹㉡扢㠷㤹户㙦戸戳攰㠸ぢ挷㥥㝦昹〵戳㈷昶㔹㜵㠵攲㌹戴昴㜰㈵ちㄹ㠲戸㡡晥慥㠶〸㕥〳㤱㌳ㄶ㍣㕤㑢搵㜵㄰㑡捤戰扢〸㕥昱搰搶㥤ㅤ扥ㅦ晦㐰晦戹㕤㐶㍥扤㜹㡤攲ㄹ扡㜴㜱〳ちㄹ扡㔸㑢㝦敢㈰㠲㌷戲搵㔸散ㄵ㌷㔱戵ㅥ㐲愹改㜶ㄷぢ敢ㅢ㕥扢昰㤱㘹愳㙥捥㍤㜰㘳㡦昰〹㉦慢㍤〹挶㈷㜸㌳㐴昳㍣摤〲㠴㜱㉢戱户㐱愰㠷〱挶㕦愹扡ㅤ㐲愹㠹㜶て搷㍣晣昳㘵㥢㤶つㄹ㝤搵昲挱㕦㙤扡晣㍦〷愸扤〸挶㈷昸㜷㠸收㝢搸〸㠴㜱〷戱㜷㐲㘰ㅡㅦ㘰㙣愲㙡㌳㠴㔲愳敤ㅥ昶慤扣攰戰㝦晦㝤挲攸昵愷㍤㤲扦昴戳昲㈱㡡㔷㉥㍣㡥ㅢ㜷㔳㙣㠱〸摥〳挱㐳捥㠰攴㈱攷㕥摡敥㠳㔰㙡戸敤攸晢つ摦㍥昷搳扥慢㐷晤昹摢㤳て㝥㙡攴摣㠹慡㈳捣㌲搴〷㔰挸挰昷㠳㠰ㄸて㐱〴ㅦ㠶挰㔶搳挷㜸㠴慡㐷㈱㤴㍡挲敥愲散㤵攵㝢慣戹㙣挰搸㕢搷ㅦ扡㜴昲㥤㉦摦愸昶㈱ㄸ㥦攰㘳㄰ㄹ扡㜸ㅣ㄰㘳ㅢ挱晦㠰挰㌴搴挷昸㈷㔵㑦㐰㈸㌵挰敥攲收㤳愷扤㙤㍥摡㜹昸愶㉥㡦㙦㍦晦捣搳〶戶摥づ昳㘴晢㠴戸戴㈱扣〰㤷ㄸ㑤㔷㉦戸㘴攳扦捣㤷㙤戸㙡㡢づ㡣ㅥㄲ敤摢户㙡㘰㥦㜰晦㜰愰㉢摣敥敡昵〱㘷挲搶搱愳㙢敡慡敡ㄷ挸〵挳扥挳挳昱㐸搳挹㑢㉦摢㌶扣扥戱慥㉡扥㡦扦戱㍣ㄱ㑥㐴㍡扡㙤㑤㑥㍣捤捡㜱㌹ㄵ㠹㑢㝦㥤摤捤愶㠷㙢ㅢ㈳挳ㄶ搶㔸收㑥㉥㌳㉥愶敡㘷愷户㡥㙣㠸㥣㤴戴㝡㐶㌴っ㔷晢昳挵户㈷㑡换㘴㡤慢戰愴扡㍥ㅥ愹㤳攱昵㡡㑤慡愹㥣ㅢ㘹㈸㡦昰㕥㐱愴㑡㐲摤㥤㈶晢㡡慥搷挴㍡〴㡡㙢戴慡㙥㑥㙤㜴挴挲㐴愴慥㉡㔲㠵昱捥㡢㌴㈴ㄶ㑤つ捦慥㡤散㤱〲戱晡㠴㘱敦ㄴ昵挸晡捡挶㜸㐹㝤㕤愲愱扥㌶搵㌲慣㙡㝥ㄸ㔷㤱㔵攳敢慢㈲戸〸捣攵㤲愵戲㜲㜲㤴捡㍡搰敦搴㤸㝥攳挵戲㈲ㅣ慢戸ㄳ搶昹㕥愹㥢㕤昱ㄴ㐴㠷㈸㙡㈳摣㈶戳扢㘷㜰㈶㝥改收㠰昴㐰㐷㑣扣戱㐲㜴捦昴㘸ㄹ㘳㜲捤晤㜷挱搹搹敤敤攸㐷攰㈴㌷㌱㍡㕣㔷㔵ㅢ㘹㘸昶戶㤰攲㠸㡣愷㈰〲㝤戱㌷愷㘵㉦ㄷ〸戵㔰㉤ち㉣愸愹㑡㔴〷慢㈳㌵㜳慡ㄳ搰攱搶㔱㝥㍥愹昵㉣挶㌳㔰ㄹ捦㔲㍣〷ㄱち㘵〵㥦㈷㈸ㄸ㌲㕥戰敡㠱㙥昸扦攵搷昰搹㘸㘵挸㍤〳摣攰㠹〷㘲戸㉣㡡攷攴昸㐵㌹㍡ㅣ慦㑥㜰昳㙣摥㐸㝦㉦㔲扣〴ㄱ攸づ㤱昱ㄶ〱捦攴㜲㜹㈷愴㑤慣㌴ㄲつ攳晥㤳散摤㉡ㅣ㠸㔹户㌴㑡㈳昱㑡㠳昷㍥挶㘰㕦㔹ㄸ㐴〹㍢㝦敢ㄸ户晥挸挲㐴㘹㌸ㄱ捥㡢攱㉥ち搶㤲〱㔰㉦㘹㘵㤵搸戲㡤攸㜴敢㤰㕤㠳〷㔳㡡づ㉦慤㐴㘱㜹挲㡥㠳晤㈵㉢挷㤶捤〷㠱戱昳㈲㉢攸摥搰㔳敦㠶攰㈶㑤搵愸㐸摤搴㐵昳㈲㜱挲昳㠳捤㔲改摥扤攸㙣㘲攵散㘹㠹㥡摡㜸㌱㐶㍡慡愱扥㜱摥敦改㠷扥㡣㤷㈱昴ㄲ攸㠹慤㜸搷㘳〲㕤㔹㜹昳戹㙥㉡㉡戲昲改㡤ㅡ㘳㍦ち㙥慤㜰昶㉢晥㤳挵㜸ㅤ晦㠵㥡戳〵㡡㠰㘸挹㥤愳〰昰慤㘳㘰㘸㙡㐳㐴敥㠵攵㑢〵㙣户㠹ㅤ㕤摦㌰㜷㜶㝤晤㕣㙥㑦㙤愵ㄶ慦㡥㐴ㄲ扣扦搴捡扥㥦㈶昷捤㤴捡挹㐹戹㑤攴戸ㄱ搵〵晥㠳㙦㐳戴ㄹ㔶㕢㕢愸㍤挶㠳敦㐰㤵㠳㍢㕤挱ㅤ㈸散㌶慣慣昴㤸㐲㑥扤戵㠵〳㡡ㄷ搶挶ㄷ慡捥〸㥢㌷㜵㤶慥ぢ㕤㌹昸愳敡愱攷摦㔶㍦攸㤸㙤㡦㑣㔴㥤㙣㠳攷㠶㔲㑦㌸敡㡡㡦戱ㄳ㐲敤〳ㄸ愷ㄳ㤴㔳ㄷ攳㍤搴㡤昷㈹㍥㠰挰愴㈰㌴㘳㑥昸挸慡慡〳昰㍦攷〵攳㘳㡡㑦㈰㔴㉦〸敥㤵挶愷㄰㝡㔱敤攰㥦㉢㕢㔶搸㠱㔰㝢㔷搸㤷搰㠶㡣㘶㙣慡㌷㄰㕣㘹〶㐹㌲摥愱㈰㈵㉡ㅦ㡥㝤〹挸戳つ㥥摢㕤〷愳㤹㄰昰㈳摢〷〰昳㈷攰㈷昶昱㌳挵㉦㄰づ〲戸攵愱慡晡㐰㉤〴㜰㕦㌶戲㈱㔴㍦愸㠴㠰ㅣ搴昴愲㝥晡挵㐱㐰㕦愸扤〴攴搱愷搱㡣㑤昵㐷㍢㍦〲扥㠲㜳㕦〲扥戴つ㥥㥢㜱㠳攰愹㉢㐷㘱㜲挸㥦〳收㑦㐰㍢㤸㡤昶ㄴㅤ㈰ㅣ〴散㘱㔵搵㈱㜰㈲〴散㐹搰㕥㄰敡㌰愸㠴㠰扤㔱搳㡢㝡捦㐹挰愱㔰㝢〹攸㐴㥦㐶㌳㌶㜵㌸摡昹ㄱ昰㐶㍡〲㕥户つ㥥㕢㠵㠳攱愹㉢㐷搱㠳㐳㝥㌵㉤〱㍤㘱㌶づ愰㌸㄰挲㐱㐰㙦慢慡㡥㠲ㄳ㈱攰㈰㠲㡡㈱搴㔰愸㠴㠰㠳㔱搳㡢㝡挶㐹挰㄰愸扤〴昴愷㑦愳ㄹ㥢ㅡ㠶㜶㝥〴㍣㤶㡥㠰慤戶挱㜳㈳戳〴㥥㥡㌹㍤㑦戹㜷搸〱搸㤴搳昳搶搱㤱㌵戵㠹㐸㠳㥣㠱ㄵ㐴昱㥦昵㠰㐲敡㙤㜸搶搹㄰慥戴㙥晤㜷㠸㤶攰挴ㄳ㑦㐴ㄲ㡢㥡㑥挵㍤㈷扥搶㜹攱晦㥤摥晦攱㑥敦攵攴㍥攵ㄴ扦㤹搳㘷㙣㌴慥ㄳ晣收挱㡥㡤㠸㘷戶扥〷㘳搹愴㡡攱㌹㜵㈳㈳摥㝤收㈰㡦㝤㤲㜸攷㐶㐸㜴㥦昴愷晤摣搸扤ㅢ㈹ㅢ愵㍤挵晥扦ぢㄴ扦攷搶搶〵捡㤱㤸挶㡣挱ㄴ㐷㔱っ愱ㄸち愱ㅥ戰愷搹㘵㘰戶㍢ㄴ㥢㜱㘷㘳㈷晥捦㌲㠶ㄳ㔳㐲㔱ち攱㤸㘶㐷愲ㅡㅣ〵㔱愰ㅦ愸ㄴ㕡㥢ㄸづ扥愵㘸㈹㔳敦㘸㌶ㅣ〳搱㝡㉣挴㠴搱㤱㕡㕣散晥㕥捦㡡〳㈳搱㑤昳愷攷搸㝥摡〱戴㐷慣㝣㔱㕤㘵㜵㐳㝤ㅤ㥥搸昳慡㘱㔸㈵ㅥ戶挶㔵㌸ㄸ㉢慢㉦㘹㑣〴㘳愳㙢昰㕦敢搸㤴挸扣㐸㌸㔱㠲㥢ㄹ戸㈴㈹挳㐳㈲戹攰ㄸ㔳戵昰晦攷〵㐹㔶㉥㐲挸攲㜹㡣扥㈶㔱敥扤搷扡㌴戰改㉤㉥慤挷㠳晢㠸攴㉣㤰昶㘰㄰ㄷ㤷㝦挰㉢づ㍣攸挱攸慥晥㜲挳ㄱ㐵㔷晥昵㔷晢晦㔳㜱捡㈷㡢㌱〲㐱㝢㡦挴ㄳ搰㈴搴㥣㑤㡤㐲扢攴㤱㌸㔸㑥摡戰ㄹ㔸㈷愴㌷愷㍢ㅡ㙦戰つ㥥㠷㔷㘳攱慤㉢㐷㜲㌴ㅣ愹㥢散晤〴㡡搴挵㌸ㄶ㘶攳㌸㡡攳㈱ㅣ晢挹っ慢慡挶愱㠱散ㄳ㌳〹慡㠰㔰攳愱㤲搳㤱㔹愸改㐵㕤㡤㍥㤲㘷攴㘵㔰㝢㐹愸愲㑦愳ㄹ㥢㥡㠰㜶㐹ㄲㅣ㘷攴慢搳ㄱ㜰㤱㙤昰㍣㕡㥢っ㑦㕤㌹㡡ㄸ㠷扣㉡㉤〱昵㌰ㅢ昳㈸㑥㠲㜰㄰㄰户慡㙡ち㥣〸〱〹㠲ㅡ㈱搴㔴愸㠴㠰昹愸改㐵㉤㜷ㄲ㔰づ戵㤷㠰㤳改搳㘸挶愶愶愱㥤ㅦ〱愷愶㈳攰ㄴ摢攰㜹昲㜷っ㍣㜵攵㈸捥攰㤰㤷愴㈵㘰ㄹ捣挶㔹ㄴ㘷㐳㌸〸㔸㙥㔵搵戱㜰㈲〴㥣㐳搰戹㄰敡㜸愸㠴㠰ㄵ愸改㐵挵㥤〴ㅣ〷戵㤷㠰昳改搳㘸挶愶昸戰搱㡦㠰㥡㜴〴㔴摢〶捦㜳挹ち㜸敡捡㔱㕣捡㈱㐷搳ㄲ㜰㌹捣挶ㄵㄴ㔷㐲㌸〸戸摡慡慡㔹㜰㈲〴㕣㐳搰戵㄰㙡㌶㔴㐲挰㜵愸改㐵捤㜰ㄲ㄰㠶摡㑢挰㍡攰㐳㐶㌳㌶㔵㠹㜶㝥〴㤴愷㈳㘰㡡㙤昰㍣㌵㡤挲㔳㔷㡥攲慦攸㔴㑤㑡㑢挰摦㘰㌶晥㑥戱ㄱ挲㐱挰㥤㔶㔵捤㠱ㄳ㈱㘰ㄳ㐱㥢㈱㔴つ㔴㐲挰㕤愸改㐵㡤㜲ㄲ㔰つ戵㤷㠰㝢改搳㘸挶愶㑥㐴㍢㍦〲〶愷㈳攰㐸摢攰㜹愸ㅢ㠳愷慥ㅣ挵㔶づ昹昰戴〴㍣づ戳戱㡤攲ㅦ㄰づ〲㥥戰慡慡づ㑥㠴㠰㈷〹摡づ愱收㐱㈵〴㍣㠵㥡㕥㔴㕦㈷〱昵㔰㝢〹㜸㡥㍥㡤㘶㙣敡㈴戴昳㈳㘰晦㜴〴昴戰つ㥥㐷捥扣㐷摢㤵愳㜸㥤㐳敥㥥㤶㠰㌷㘱㌶摥愲㜸ㅢ挲㐱挰づ慢慡ㅡ攱㐴〸㜸㤷愰晦㠱㔰ぢ愰ㄲ〲攴㠴ぢㄵ㉥㙡ㅦ㈷〱昳愱昱ㄲ昰〱㝤ㅡ捤搸搴㐲戴昳㈳㘰户㜴〴㤸戶挱昳㐴㝣㌱㍣㜵攵㈸扥攴㤰摢愶㈵攰摦㌰ㅢ㕦㔳㝣〳攱㈰攰㍢慢慡昸愴㕣〸昸㥥愰ㅦ㈰搴㈹㔰〹〱㍦愲愶ㄷㄵ㜰ㄲ戰ㄴ㙡㉦〱扦搰愷搱㡣㑤㥤㡡㜶㝥〴晣攷攷㌴昷㘵㝥戴つ㥥攷昵愷挳㔳㔷㡥㈲㉦ㅢ㐳晥ㅥ㌰晦晢㌲捣〰㌵㐲ㄴ慤㈰ㅣ〴戴戱慡敡っ㌸改㐶㐷㙤〹㉡㠰㔰换㔰ㄵ〲㈴㘳ㄴㄵ㉥敡㜳昴㤱㍣て㌸ㄳㅡ㉦〱ㅤ攸搳㘸挶愶捥㐲㍢㍦〲晥㤵㡥㠰㥤戶挱㤳㑤戰ㅣ㥥㠴㠰㑥ㅣ昲扢㘹〹攸挲戰ち㈹扡㜲㜴㑤户㈶昷戳慡敡ㅣ㌸敡挶㜰扡ㄳ㔴〴愱㔶愰㉡〴昴㐰㑤㉦敡㔵㈷〱攷㐲敤㈵攰㐰攰㐳㐶㌳㌶戵ㄲ敤晣〸㜸㍡ㅤ〱㑦搹〶㑦慥挳昹昰㈴〴昴攷㤰㥦㑣㑢挰㐰㤸㡤㐱ㄴ㠷㜰㜴㑤〴ㅣ㘶㔵搵〵㜰搴㡤攱ㅣ㑥搰ㄱ㄰敡㐲㔴㠵㠰㈳㔱搳㡢㝡挴㐹挰㉡愸扤〴っ〵㍥㘴㌴㘳㔳ㄷ愱㥤ㅦ〱㜷愷㈳攰㉥摢攰挹挴戸ㄸ㥥㠴㠰㌱ㅣ昲愶戴〴㡣㠳搹㈸愳ㄸ捦搱㌵ㄱ㌰搱慡慡㑢攰愸ㅢ挳㤹㐴搰㘴〸㜵ㄹ慡㐲挰ㄴ搴昴愲㙥㜵ㄲ㜰㈹搴㕥〲愶〳ㅦ㌲㥡戱愹换搱捥㡦㠰敢搳ㄱ㜰㥤㙤昰㈴㡡㕣〵㑦㐲㐰〵㠷㝣㑤㕡〲挲㌰ㅢ戳㈹㉡㌹扡㈶〲㈲㔶㔵㕤つ㐷摤ㄸ㑥㤴愰㌹㄰敡㕡㔴㠵㠰㙡搴昴愲㉥㜶ㄲ㜰つ搴㕥〲㙡㠱てㄹ捤搸搴㜵㘸攷㐷挰捡㜴〴慣戰つ㥥㌴㤶戵昰㈴〴㌴㜲挸攷愴㈵㘰〱捣挶㐲㡡㐵㄰づ〲ㄶ㕢㔵戵づ㡥扡攱㘳㉣㈱㘸㈹㠴扡〹㔵㈱攰ㄴ搴昴愲晥攴㈴攰㐶愸扤〴㥣づ㝣挸㘸挶愶搶愳㥤ㅦ〱ぢ搲ㄱ㌰摦㌶㜸㤲㙣㙥㠱㈷㈱攰㕣づ㌹㤱㤶㠰㤵㌰ㅢ攷㔱晣㠵愳㙢摡〲㉥戰慡敡㔶㌸敡挶㜰㔶ㄱ㜴㈱㠴晡㉢慡㐲挰㐵愸改㐵捤㜵ㄲ㜰ㅢ搴㕥〲㉥〱㍥㘴㌴㘳㔳户愳㥤ㅦ〱攱㜴〴捣戲つ㥥ㅣ愰㡤昰㈴〴㕣换㈱捦㑣㑢挰昵㌰ㅢ㌷㔰慣攵攸㥡〸戸搱慡慡㍢攰愸ㅢ挳戹㠹愰昵㄰㙡ㄳ慡㐲挰〶搴昴愲愶㌹〹㘰㌶㤱㤷㠰摢㠰てㄹ捤搸搴㘶戴昳㈳㘰㕣㍡〲挶摡〶㑦㡡搲摤昰挴㍢昴挶㘶㡥晢㉥㡡扢㈹戶㔰摣〳愱㑡㙤㔲戸㐲㜸㡡搶㜴㉦敤㍥㘲敥愷㜸〰挲㐱捡㐳搴昱㕥ㅡ敥㥤㙤㐱戳㙥散攰ㄱ㉡ㅦ㠵㔰捣㜸攲扤㉥㥣㝦愳㥡昶㠶挹㍤㐴㍣て挱晢㈷㠴㜳㌱戶愱㐹挸㘸挶愶敥〳慣㠹ㅣ摥㌰戱㙥㤶昴㑤㐷㑥ㅦ摢攰㐹扢㝡㄰㥥㘴敢㜸㤶挳㉥戶㠹㠰㌲㜵㌱㥥㠷搹㜸㠱攲㐵㡥慥㘹敢㜸搹慡慡㠷搰愰ㅢ㍥挶㉢〴扤ち愱ㅥ㐱㔵戶㡥搷㔰搳㡢㉡㐲ㅦ挹㤳愴㠷愱昶ㄲ昰ㄶ昰㈱愳ㄹ㥢㝡ㄴ敤㥡〸㜸㠷㕥㜶㐰愸㝤搲ㄱ搰搱㌶㜸㤲挲ㅥ㐷㌳㈱攰㝤㜴慡昶㑡㑢挰㠷㌰ㅢㅦ㔱㝣っ攱㈰攰㔳慢慡戶挱㔱㌷づ攴㌳㠲㍥㠷㔰晦㐴㔵〸昸〲㌵扤愸〲㈷〱晦㠰摡㑢挰搷挰㠷㡣㘶㙣敡〹戴昳㈳㈰㤰㡥㠰㕣摢攰㑥㔹ぢ㍣〵㑦㉤㐸㌵㙡挵〱㐷愷搷㐴ㄶ㌰㌷愲㙤ㄴ㕦㘸㈹㘹㡣㈷敡㈵㤱愳㑤戴戴㝥㐲㝤愲戴㈶㍥慦㌶扣愸㝤搴㉥ㅣ㕤ㅤ愹㐳㥡㔵〳戲慤㕣扡晡㜹昳㈲㔵㐶戴扣扥戱愱㌲㌲愶昴㡦㤰㠶㠵昸戰敡㈴〳㉢㕢㘱昹㙤㤹㐵㜰愱戰㤵㘰挹ち㍣〳㠷敥〴ㄱ挷昳㤵愶㐷㜹㈶㠰〵㑤㡣㑥慤㐹搴㐶㕡㐵挵㉥攵晣㈸㔸㐴敥㕡㔵㕥㜴㙡㌵ㄲ㈷㑡摢㐴㐷㌵搴㔴搵搶搴㐵戸㌲昰㜸㤰摦ㄲ㉡㡢捣㐱㥥摡愴晡㜸つ扦挱搴㈶㍡戵㈱㕣ㄷ㥦挷㤴㥢捡㐵敤㔲㙡㜲慢㍣㄰ㅤ㕥㔳ㄷ㐷㌷戲ㄶ㔹㉥㠸㤶㔷搷㉦挰㤷改ㅡ㘳㜵愳挲昳攲㝦㠸戵愲戸㕡㘴㤱㔵愳戲㔵㜶戶捡捦捥晦慤敢㈷昸㌳昶戱昶搶昷づち戱㥤㈶ㅡ㙡㘶㌷㤲㌰改愳ㅦ㘴㉥㠵慣挳慣挰戳㈸㌵昳㠸㡣て捡散散㐱㘶挶㜱慣㈹㕦㔰昱㑤搲㑡㝥㐳㤱て挷㡣㕦㌰㥣搶扦㐲㡣ㅤ㌵㙤㑣㔳捥攸晦敡敢㝥㠱攷攰搹晤攰挱扤攵㈵㔳昴㜶〷戸慤戵〹㔱挷㉤ち㝢㈶戶〴搶摣㥢㘵㈸㉡ㄸ㙥愱㙤㥢㡡㈳㤱攵搵㍡㕡ㄶ㥥ㅤ愹挵㈳愶㔸㌸搱搶慡昰㜱㈱扥づㄶ户㙤㈵昵戱㔸㤸㥢ㅣ㌷搷昲捡㜰㙤㈴㍦㍡慣㌱㔱㍦扥愶捥㠸㐲挸㜶㘹慢挲ぢ愱ち㉦ㄴ㔵敢攸ㄴ㈶慤㑡㤹扥敡攷㠴ㅢ㙡ㄲ搵戱㥡捡㝣㔶㤸㔸晡㠷搸㔶戱昳攷㠲㑣扤攸戹挴晤攰换㝡〴㠴搵㕤㡣挷㜰愴㡥慢ㅦ㕢㜴戶ち攲㥦晡㡤㌹㡤㤸㜸攴㠰㘲愸ㅣ㈴昵挱㈳ㄴ昶捥昳挵慦扡㜰㉡ち㌲㌹愹ㄷ〸挰挷挸〶㥣〵㝥㜲㕦㠴㘸㌶攱㉤て㠰㔰㔹㝤戸㙡㈴㤲ㄳ敡ㅢ昲散慦愷收㘳搵㜲慡㘹㌰㤹㠲㔸㠲搴㉡㘴换捥慦愹㡡㌴攴㔳㔱㡥㠷㜹戹㑣㕥っ㕡敢㄰て㝡㜲戲〲㠱㔶昹㝥㝤㡤搱扥扡摢㠹㕤捥慦昷㡥昱昸晦㘴昲愱㐳㌰㈸㠴㠵㐰戲っ㌸挶ㄷ㜸ㄹ搳㑢愸㌲ㅥㄷ㠰㕦〷㌵㠲㄰㠱㤷㘱㜴慦㥢搴㙣㐰攴っㅡ〰攵捡ㄷ㍢㤹愷㤸㡦㥣㍥㐹㜰っ㐸㈰慤ㅣ㠹㠹㐱㉢㈷㌱㕦㝦㕢㌴㔸㡥慤㍣㔲ㄵ戲收㔷㍥捡攴敡挸捥捥挵慡づ扡戳㐶㍣摤挲㔹慣㍣㈲ㄹ㡢慡㌳㠶㄰捣挳㠸㕢㜱㘷㠱晦ち㝥㜱搲㝤晡ㄸちㄹ昲敤攵㤰㝡ㅤ㜸ㅤ㜸㄰攵㔰㠸㙢捤㈰㍦㐶㉢〸戵ㄳ㔵ㅥ晥㔱搴〷㉢昵ㅥ㙡㍣㘰㈱㔷㡢摢づㄷ搷㘴愸摥㠷㡥ㄳ愲搱㠶㑥㍥㐰㠹昳㑣㜲扢㉢㠰㌶昳㜶昷ㄱ㕢攰㘳㤸㜴㘲㔷搴挷㈸攸㈱愳愸㔷收㙥挰ㄸ敤〸晣挴ㅦ搰㥥㠰づ〴㝣ち〰㔷㘸㜰㜷搴㤲㐴昱扢㥢㍥㐴敤〹㑣㔶㐸㝤改㜰敡㈰㙡㉦㍡摤㥢㑥㝦〴挰㑤ㄴ昳搹㌲㄰昵㌳㈰㐲搴㍥㜴昲ぢ㙡㈹㐴㜵㠲㌶㌳㔱㈴㐷㠸敡㑣㈷昰㈱ㅦ㙥㐳㍥㐴㜵〱挶㈸㈴㤰昹㜳㍥㠰慥〴㜴㈳㈰〷〰㈱㙡㍦搴㤲㐴昱ㅢ愸㍥㐴ㄵ〱〳愲昲ㅣ㑥ぢ愸〹敤〶㘹昴愰搳晤改㤴㈹㜰㙥愲㤸昷㈶㐴〵㝢〲戲慢㠷㕣搵ㅥ捤㠴扣〳攸㤸㈹㜳㈹攴昵㠲㌶㌳㜹㑣慤挳ㅦ扥戳㑢㈷㈸挸㠷昹㜵㍥摣ㅣ〴㡣㔱㑣㈰㜳敦㝣〰〷ㄳ搰㠷〰愶攳〹㜹㝤㔱㑢㤲挷敦搶晡㤰搷ㅦㄸ㤰搷挹攱搴戱㤵つ愰搳㠱㜴捡昴㌹㌷㜹㍤愱换戰㤵㌱愳㑥㠸㍡㠴㑥づ㐴㉤㠵愸挳愰捤㑣ㄴ㔳昰昰㠷㍢㥣㜴愲㠹㘲ㅥ㥥てて㐷〰㘳ㅣ㐹㘰戱㍦㘰㌰〱㐷ㄱ挰戴㍤㈱㙡〸㙡㐹愲昸つ㘱ㅦ愲㠶〱〳愲晡㍢㥣㍡㠸ㅡ㑥愷㈵㄰〱㈶挵㌴㜳㕡㠳摣〱㐷敡㔴㕢昸っ㐶愷搵搵㈴㜰挶挱㠹㜳㘴㑤〲㜳㘷敢㈸〴㡡㤲攳搴㔱捥㐴ㅣ㡤㝡㈵慦㜰扡㜸㑤㈹㤷㍣㥤扤㜶攷㌵㔰㜷ㅦ戳㜵㜵攴戸㈸捡〴㤲慢㈴㥦㌱晥㤱㉥㥢㤴㤵昳㘲㕦㌹愹愲昴ㄹ㘲づ摥㜹收晢扦戸挸ち㤶㘲㙢㔰摤戳㡣ㄱ摣㜰ㄴ晥攱攰㌷ㄲ㘵㕥㜵つ捥戸㤱㌸㔲收㜸㔵ㅢ攲㤵㤷愵㙢㘳攷㘴㡥愹㡢攳摣㈵㘴搷㜰㘶摡搶㉥㑥㙣㑣愴㔸挲ぢ摢摢ㄶ攴㥢㑦慣挳昵㐴㘵戸愱敡て㜲㌲㡡搸慣㙢㈶㌹慦晣慤搷戳昰㠲挵㜱ち㠹㍢ㄴ愳㙣慥㤹㥢搶㤲㡣㐳ㅥ㍢摡㤰敥㘴㈲㘲㍥㙢㝣㕢㠴慣〵敢㘵ㄱ㜲㜳㘱㔲〴㜷〶昰昲㡣摡㐸㝢㘹㤰慣捡㠹㤷ㄱㅤ㌶㍢㡥ぢ搵〴慦㐲散㤲散敡㐶㜴㑡愴㌶捣㉦㠷攱愲挱㉥㑤慡㑣㈰扦㌶改㠰㕦晣晡攳慣㈱㌰㤲㙢慦㈵㈵敢㈹搸捣っ㤷ㅡ〴昷愲摦戸㔶戱摥愲戲㝣㌶㐴㕤㜶㈹㤷昵㐳戲㜴挱扥㝤㌱〴愰㘶慥㝤㌱摢㍡搳㐳戹㈷戵搷㔹换搶ㅣ㈷搳㔷㙢慤攳〵㜲ㅢ摥挸㘸㐸攰摢㤱㝣愵㐳〱㜷㥤㕡㕣㐱㈴㙡㜰㉤㔸扢愸㙤㜴㑣㕤㘵㙤㘳㔵㐴㉥㈴昵慣㉤搷㤳㝦㠸昵㤵ぢ㐲散㍤慡ㄹ㕥㙣㔲挶攰挵㐳晡摢㜲扦晤㙥㤲㌱ㅡ㝢㥡ㅣ㌲攱㈳㘴㡣戵昷扢愱ㄸ㐹㡢㜳㜱㐳ㄸ㝤扢愶㑣㜲㜹ㅤつ愶㌶㡦㡡㜳ㅡㄳ㉡㑢㜴㍡慦散㜱づ㔸㔹㝤㔹㍤敦㐶㌹㔴愳㙢㉣搵ㅦ㘲㍤㈱㑥㙢㌵〵㠳戸㥣晥㡤㝢〸㥤㘰搶㤳晦戲扥㌸搵晥ㅦ㔷㥡搶攵㌳㤳㙤慤昳戳ㄱ㘲㐲戵ㅦち搹ㄴ㌶㠴愹戸㜲㝥㔶㠶戵愶㑡㔱戳捥捦㤰㥦换㤵㍡〱㈲昳昹ㄹ㜳㜷昱㤷㘵㑣愴ㄳㄴ攴㌳ㅡ搲攷晣㙣ㄲ晤㑥㈶㤰㠹扣㍥㠰㈹〴㤴㐳〴㤸捦改㥥㘸搲愶愶愲㐱㔶㈰挶㑢搸晣ㄸ㉦攵戱㥢〶昱捤㍥愴摥攲挲㌲搸㉡㥦愹慢挶㔴愰戶㍦昹攴㘰㘰戳搴〴㐷晦〱㈸散㑢搰㘹散㝦㍡㠴㘲㡥愶晢㥣㤷㠹㤹ㄶ愷扣㘰㤰㠵㜴㍡敥挷㈹愶㙤ち愷挷搰〹昳㌷㉤㑥敤㕢ㅦ挷㐱㥢㤹搳ㄹ㘸㠶㍦攴㝦搲〹ち昲㘱戲愷て㘵㈷〰㘳捣㈰戰挲ㅦ㌰㤳㠰ち〲㘶〱㈰攷扣戳㔰㜳㥣昳晡㕥ㅣ捣〶〶攷扣㔵づ愷㡥㜳摥㑡㍡慤愲㔳收㜲扡㠹㘲〲愷㜵㘵ㄵ〱㘴㤷慦慣㤸昲㈹攴㐵改㤸戹㥦㈹攴㔵㐳㥢㤹扣㌸㥡攱㉦换愸愱ㄳ㑤ㅥ㙦㝤晡㤰㜷㈲㌰挶㕣〲㤹㐴敡〳愸㈵㈰㐶〰昳㑡㠵扣㍡搴㤲攴昱㥤㉦㍥ㄷっ昳㠰〱㜹捣㉤搵㑥ㅤ攴㥤㐴愷つ㜴捡㍣㔰㌷㜹㑣晥戴挸㡢〳戲换攴㌱㕤㔴挸攳㡢攵搴搹愸愵㤰㌷ㅦ摡捣攴㌱扦ㄴ㝦㔹挶〲㍡搱攴㌱挹㔴㠷〱ㅤ㜶ㄶ㔸昱㔴ㅥ搲㔸㐴㈰ㄳ㔰㝤〰㈷ㄳ戰㤸〰收愴ち㜹㑢㔰㑢㤲挷户搹昸㤰㜷ち㌰㈰㡦㜹愹摡愹㠳扣㔳改昴㌴㍡㘵づ愹㥢㍣㈶㡥㕡扢㈸挹㤳挵扤㡢㌲慤㔴㠸㍡㥤㑥慥㐴㉤㠵愸㌳愱捤㑣搴搵㘸㠶扦㉣㘳ㄹ㥤愰㈰㥦㙢㈰昵㤰搹户㑤搴㔹挰ㄸ㘷ㄳ㜸慤㍦攰捦〴㉣㈷㠰戹慢㐲搴㌹愸㈵㠹攲㍢㜹㝣㠸㕡〱っ㠸㘲晥慡敥搵㐱搴㑡㍡㍤㡦㑥㤹㙢敡㈶㡡〹愶ㄶ㔱摣㐵㘵㜱ㄳ挵昴㔳㈱敡㝣㍡搹㠸㕡ち㔱慢愰捤㑣ㄴ昳㔵昱㠷挴〴㍡㐱㐱㍥㑣㕡搵㐳㘶摦㌶㔱ㄷ〱㘳慣㈶㤰〹慤㍥㠰㌵〴㕣㑣〰㜳㕣㠵愸㑢㔰㑢ㄲ挵㔷ぢ昹㄰㜵ㄹ㌰㈰㡡㜹慥摡愹㠳愸换改昴ち㍡㘵㑥慡㥢愸挷愱戳㠸㑡㝢摦㜱ㅢ㈰㐲搴㔵㜴挲㝣搵ㄴ愲慥㠱㌶㌳㔱捣㙢挵ㅦ㤲㤹改〴〵昹㌰戹㔵てㄹ㍡㑤搴㜵挰ㄸ搷ㄳ挸挴㔷ㅦ挰つ〴慣㈵攰㈹〰㠴愸㜵愸㈵㠹攲ぢ㤲㝣㠸扡〹ㄸ㄰挵㝣㔸敤搴㐱搴㝡㍡摤㐰愷捣㕤㜵ㄳ昵㈶㜴ㄹ戶㈸愶戳ち㔱户搰挹摢愸愵㄰㜵ㅢ戴㤹㠹摡㠱㘶昸㐳ち㌵㥤愰㈰ㅦ㈶挱敡㈱㐳愷㠹扡ㅤㄸ攳㙦〴㌲㐱搶〷昰㜷〲㌶ㄲ戰ㄳ〰㈱敡づ搴㤲㐴昱㍤㑦㍥㐴㙤〲〶㐴㌱㈹㐳㍢㜵摣㜷摣㑣愷㜷搱㈹㜳㕣摤㐴晤ㅢ㍡㡢愸戴愷ㄱ㑣㝢ㄵ愲戶搰〹昳㕦㔳㠸扡ㄷ摡捣㐴㌱㑦ㄶ㝦㜸挳つ㥤愰㈰ㅦ㈶换敡㈱㐳愷㠹扡ㅦㄸ攳〱〲㤹㐸敢〳㜸㤰㠰㠷〸㘰㙥慤㄰昵㌰㙡㐹愲昸戶㉡ㅦ愲ㅥ〵〶㐴㌱扦㔶㍢㜵㙣㔱㕢改昴㌱㍡㘵㉥慣㥢㈸㈶挰㕡㐴愵㥤捣㤹ㅥ㉢㐴㙤愳ㄳ收挹愶㄰昵㑦㘸㌳ㄳ挵㝣㕡㡣て㉦搱愱ㄳㄴ攴挳愴㕡㍤㘴攸㌴㔱㑦〲㘳㙣㈷戰挰ㅦ昰ㄴ〱㑦ㄳ挰ㅣ㕣㈱敡ㄹ搴㤲㐴昱㥤㕢㍥㐴㍤〷っ㠸㘲ㅥ慥敥搵㐱搴昳㜴晡〲㥤㜶〲挰㑤㔴ㄷ攸㌲㄰挵㌴㕡㈱敡㈵㍡改㡡㕡ち㔱慦㐰㥢㤹㈸收摤ち㔱慦搲㠹㈶㡡挹户㝡挸づ愲㕥〳挶㜸㥤挰㈲㝦挰ㅢ〴扣㐹〰㜳㜵㠵愸户㔰㑢ㄲ挵㌷㠷昹㄰昵づ㌰㈰㡡昹扡扡㔷〷㔱㍢攸昴㕤㍡㘵㙥慤㥢㈸㈶搴㘶搸昵㤸㙥㉢㐴敤愴ㄳ收摤愶㄰昵ㅥ戴㤹㠹㘲㝥慥㄰昵㍥㥤㘸愲㤸愴慢㠷散㈰敡〳㘰㡣て〹㘴〲慦て攰㈳〲㍥㈶㠰㌹扤㐲搴㈷愸㈵㠹攲晢捦㝣㠸晡っㄸ㄰挵扣㕥敤搴㐱搴攷㜴晡〵㥤㌲〷搷㑤ㄴㄳ㙦㉤愲搲㥥ㅥ㌰㉤㔷㠸晡㡡㑥㤸㥦㥢㐲搴搷搰㘶㈶㙡㈲㥡〹㔱摦搰㠹㈶㡡挹扣㝡挸づ愲扥〵挶昸㡥㐰㈶晡晡〰扥㈷攰〷〲㤸晢㉢㐴晤㠸㕡㤲㈸扥挶捤㠷愸㥦㠰〱㔱捣晦搵㑥ㅤ㐴晤㑣愷扦搰㘹〵〰㙥愲挲搰㘵搸昵㤸扥㉢㐴昱㑥戴㘲ㅥ㙦ち㔱㜸攰扡ぢ㐴㐵搰㑣㠸捡愱ㄳ㑤ㄴ㤳㝥昵㤰ㅤ㐴攱㕤㑤㜸㍦㌴㠱㑣〸昶〱〴〹挸㈳㠰㌹挲㐲㔴㍥㙡㐹愲昸㌲㍡ㅦ愲㐲挰㠰㈸收〹㙢愷づ愲㕡搱㘹㙢㍡㘵㑥慦㥢㈸㈶昲㕡㐴愵㍤㡦㘲㥡慦㄰搵㤶㑥㤸敦㥢㐲㤴〹㙤收㉤㡡㜹挱㐲搴㙥㜴愲㠹㘲㜲戰ㅥ戲㠳愸㜶挰ㄸ敤〹㕣敡て攸㐰挰敥〴㌰㤷㔸㠸摡〳戵㈶愲晣捦愳昶〲〶㐴㌱㥦㔸昷敡㈰㙡㙦㍡敤㐸愷捣晤㜵ㄳ挵㠴摦っ扢ㅥ搳㠱㠵愸㝤改攴㉦愸愵㄰搵ㄹ摡捣㐴㌱㝦㔸㠸敡㐲㈷㥡㈸㈶ㄱ敢㈱㍢㠸㉡〴挶攸㑡㈰ㄳ㡣㝤〰摤〸搸㡦〰收ㅣぢ㔱摤㔱㜳㄰攵扢敢昵〰〶㐴㌱敦㔸㍢㜵㄰戵㍦㥤昶愴搳㙢〱㜰ㄳ挵挴攰っ㐴㌱㙤㔸㠸㍡㤰㑥搶愲㤶㐲㔴㙦㘸㌳ㄳ挵㍣㘳㈱敡㈰㍡搱㐴㌱搹㔸て搹㐱㔴㌱㌰挶挱〴㌲ㄱ搹〷搰㠷㠰扥〴㌰㌷㔹㠸敡㠷㕡㤲㈸扥攰搰㘷搷ㅢ〰っ㠸㘲㝥戲㜶敡㈰㙡㈰㥤づ愲㔳收ㄲ昳㌱㘴昰㄰搶昰〸敡㔰㌶戴ㅦ㐱ㅤ㠶㌲ㅥ㐱㈹收ㅡ昳㌱㤴㕥㔲ㅦ㥥ㅣ㙥愳㤸㡣捣〷㈸㡣㌹搳捤㜸挵愴㘵摥㤰挷户㔰搰㕣㈲㤰㍢挲㠳㙤㘷捣㘷ㅥ㥡散㌲晤㝤换晢㠰戳㔶㉡昳㡣愵敦㝥昸捦㜹摦㤲㘹捦戲㔲㠷挰户㝡〰㌵㙢愵攲㕢㌲散㝡ㄸ㐴收㤵晡㄰㥡挹㜰㠷搳㠹搵ㄱ㌲㠳愱搵昴戲㜷晢扡戴㠴㝥㑢〹㘴ㄲ戵て㘰〴〱㈳〹搸ち〰敦㕤ㅡ愳㔰㑢摥㙥㘴收戴㙥收戸摤㌸㥡捤挶戰ㄹ戳㥣摤摢㌷㔳㥢㉤㉡搲㕥㈷㌰昱㔹愸ㄸ㐷㈷捣㠰㑥搹扥挷㐳㥢㤹ち㘶㑡ぢㄵㄳ攸㐴㔳挱㜴㘹㍤㘴〷ㄵㄳ㠱㌱㈶ㄱ挸㔴㙡ㅦ挰㘴〲愶㄰挰散㙡搹扥换㔱㑢㙥摦㝣㈹愶捦昶㍤つㄸ㙣摦捣戰搶㑥ㅤ摢昷㜴㍡㍤㥡㑥㤹つ敤㈶㡡㈹搰ㄹ㠸㘲㠲戴㄰㜵㉣㥤㌰㔳㍡㠵愸攳愱捤㑣ㄴ㌳慡㠵愸ㄳ攸㐴ㄳ挵戴㙡㍤㘴〷㔱㌳㠰㌱㘶ㄲ挸㤴㙢ㅦ㐰〵〱戳〸㘰ㄶ戶㄰ㄵ㐶㉤㐹ㄴ㕦敤改㐳㔴㈵㌰㈰㡡㤹搸摡愹攳捡戳㡡㑥㈳㜴捡扣㑤ㄹ㙣㤴㌵㝢戰〱㠵昳ㄸ㜷㑡㤹㈷摤㑦㝡㠸㌲昱慦㍣戱愸ㄶ挹㤶㉣㌲挵捣㉡昱づ㍢ㅥ㍤㐳㠷挴户晡〶㍣㜵捡㜵扦㐲㈵搹㜶㍢㍡㙥搵挱昵〶㐸㘹㐶ぢ昳ち〳㤷晥挷晢㤶挳㘴㝢づ扣改㜵㜰㙣挳㈵㔸㡤㈱㜶ㄸ㕦㔳搹㔰ㅦ慦㡦㈶ち换㤱㐸㕣挸㌷㙡㐶昱搸㘹㔸攰㘲㜸昴敤㤳㠱攵搶昱ㄷづ收昳つ㜳愱戹㜵昵ぢ敡㘴㌴㠱㌸㕦㉣㉡㝣攵攵戱ㅢ㍥㡣㤲㘵㍦㤰㘷㘶㠳㌶㌶㌶㑥㠴㙣㤳㘳收愰捥挵捣搵㠵㠰㉥〴敤㐲挰㐰㘱㔷搳攸攸㕢捤㔶㤵戸摤ㅥ挹捤换昳㘴㈹㜸搲敦㤲敦晦ぢ〶㤹㝤ㄷ㔸㡤㤰摤愹つ晥㡤㔲ㄹ㘵㘳づ搸愸挵㄰㡣ㄸ㐴挸っ㐱挱〱〵敢㈰摢㤶っ慦㜰㘴ㄱ〷敢愱㙢つ㥤㍣㜳㥢㠲㜷㝥〶攷㐱戳ㅢ㌴愹扦㈸ㄱ㍣〹敡㜶㔰攳愵㜶晡㌵㜷摣㠴捣㔶戶㜷愳㉢扢敤㐶㤱〰搴晡㥡㐴ㅢㄸ㘵㈵捣㠷㡡〵昹ㄴ㔰换捦㜲㐴挹捤〵㠶㉣㠳摢〰㔷户㍡ㅢㅡ慥昲搴㔵㘶敡㝥㑥〶づ慢㙣㌷搴戹㤸敤㜴愱扤㉥㜴戰ぢ㙡㑦ㄴ戸摡搴㌲戸㈳愵㌴ㄸ㑢㌸扣愵㄰㈱㜳㉦㈸搸慤㐱㙡っ㜲㘱㌰㝣㠳挱㥡㝢㙢㘳㑦㈲づ愰㌸㤳挶ㅤ㈸愹㝤攸㤶慡戳愰㘲㠱慥㔵㈷㙡昹㔹㠴捥扣㤱㉤㠰搶ㅢ㔹㘷㌴㠰ㄳ扣㘴ㅢㄲ㤱㜵愱㉢㉣㘶愱㉥㜴搵㠵㙥㜶㐱ㄵ愱㈰㤱㌵㍡㈳㕢挱攱慤㠴〸㤹㍤〰㄰愷っ挵㡡㑣㘲㘴㜸㈶㔳攸挴挸㔰攴㘷㈱㡣㠳㔹㕡つ愵㍡〰㐶㠹㙣つ㙢㔰换愷ㄷ戵晣搴昸㐶㌶挷㌷戲摥扡㥦换攰ち㤱ㅤ㠴㍡ㄷ戳㔸ㄷづ搶㠵㍥㜶㐱昵㐷㐱㈲㡢㌸㈳扢〲づ㡣㉢㈱㐲收〰〰㔰昰㕦㘷捣㙦ㄳ攳㈰㈲づ愱戸㠱㑤ㄹ愸㍡〴㐶㠹㙣ㅤ㔴挹挸づ愳㤶㥦㘳㝤㈳㍢摡㌷戲挳㜵㍦ㅢ攰ち㤱ㅤ㠱㍡ㄷ昳㐸㕤ㄸ慣ぢ㐷搹〵㌵っ〵㠹㙣㥡㌳戲㕢㌸扣㕢㈱㐲收㜰〰㔰昰㡦㡣〹㘹㘲攴〳㑦昹ㄱっ攳づ㌶㘵㘴㠱ㄱ㌰扡愷ぢ㐷晥扤㈳ㄳ㡡㤹戹愶㈳㍤㑤㈶㥥摤愲㤳ㅢ挳戵昸摤㤸㠹挸㤰㐸㔰昵㐷㜸慥㥥㙢攵愹㘴㥣㜳㈵㠴攳㘷㜰敡㜳㜳㤰㍡㘵摡戱挹㝢㔶㝦摢㔳晡㔰㘰㉣搶摤慥昵挲つ慣改㔰愷㈷收㤰戱㤹敢ㅡ㈷敤㈳戱捥㘴㙢扣ぢちㅣ㌸攵愳㤸改㈴摡扢戹戲敤㈵㌰ㅡ摡㕤㑦〱㘱晢昶㑤㐹散晣扡㐲慦㕡㘴挳散挲户㐳戶愰㔷㌵搶㙦っ慡㑣㙢敦㈵〶㕤愰㡥〷敦搴昲㔳攲搸㝢㠲昷〳㤲昶㜸慥㠶昹敥㔲ㄳ攱㠵㌱ㅢて㐲㘲㤷㥡㐴晦㔸㑣㈶ㄸ㐸㘱㡡㉥㤴摢㠵㠲愹㈸昰㌰挱㔳换摦㜵㌱㤹㌹挰㕥㕣㐷〶㜳扡搶㤷搰㔸㑡昱ㄸ挶慢㡥㠱㕥搶摢攳慣㐱㉤㥦攳愸攵攷㔰〷㍢㑤㐷扡㐱扥㐴ㅣ㡦〶㜰㠲摢搷㤰㈰攲〴搴戹㤸㌳㜴㘱愶㉥㔴搸〵㌵ㅢ〵㤹㕢〶挰㘵昲㐸户ㅤづ㡣愷㈰㐲㈶ㅦ昰㡢㔳扦㈳㕤㤵㌶㡥㐵㌷昲ㅢ㉢挶㡢㙣扡〳㔵ㄵ㠵㔱㈲㝢ㄹ慡㘴㘴搵搴昲搳搳㌷戲ㅥ扥㤱搵攸㝥㕥㠷㉢㐴㜶㈲敡㕣捣戹扡㔰慢ぢ㌱扢愰收愱㈰㤱㜵㜷㐶昶㈶㠷昷ㄶ㐴挸攴搳㜷ㄴ摣㙢捡㍡㠶㌷㘸攳㘴㈲愶㔰晣㡢㑤㈵戲〴㡣ㄲ搹晢㔰㈵㈳㥢㑦㉤㍦㝢昹㐶戶㠷㙦㘴ぢ㜴㍦ㅦ挳ㄵ㈲㕢㠸㍡ㄷ㜳㤱㉥㥣慣ぢ㡢敤㠲㍡〵〵㠹慣㠳㌳戲㑦㌹扣捦㈰㐲收愹〰愰攰ㅦ搹㘹摡挸㤷㔰挹㑦捡ㄸ摦戰愹㐴㜶㍡㡣ㄲ搹㜷㔰㈵㈳㍢㤳㕡㝥昲㝤㈳ぢ晡㐶戶㑣昷昳ㅦ戸㐲㘴㘷愱捥挵攴〳㜰㈹晣㔹ㄷ㤶摢〵戵〲〵㠹㉣搷ㄹ搹捦ㅣ摥㉦㄰㈱㜳㈵〰㈸昸㐷㜶㥥㌶㔶㄰㌱㡢㈲㠰㡢㙣㉢戲昳㘱㤴挸昲愰㑡㐶戶㡡㕡㝥扥晦搱敦扣敢㕢㘸扤攷㕤ㄷ敡㝥㕡挱ㄵ㈲扢〸㜵㉥㈶㥦㔸㑢㘱㡤㉥㕣㙣ㄷ搴㘵㈸㐸㘴㕦挳㘵㜲㍦㙢挳攱戵㠵〸㤹㤷〳㤰㌶戲㉢戴ㄱ搷㌵搶㉦攸ㄸ扢戳改づ㔴搵㔵㌰㑡㘴㝢㐲㤵㡣散ㅡ㙡昹昹挰㌷戲昷㝣㈳扢㔶昷戳て㕣㈱戲敢㔰攷㘲昲ㄱ戳ㄴ㙥搰㠵戵㜶㐱摤㠴㠲㐴戶搳ㄹ㔹㈷づ慦㌳㐴挸㕣て㐰摡挸㌶㘸㘳っ敥攵㠷㝢㡣㈲㌶㤵挸㙥㠱㔱㈲摢ㅦ㉡ㄶ㔰捦㔲户㔱换捦㉢扥㤱扤攴ㅢ搹㕦搱㐰〶搱ぢ慥㄰搹敤㜴㠵挵攴㌳㘱㈹晣㕤ㄷ㌶摡〵戵〹〵㠹散〵㘷㘴〷㜱㜸挵㄰㈱㜳㌳〰攲搴敦㕣昹㉥㙤㘴㈸昲㠳㐱〶㕦昹㘴っ㘲㉣㕢㘰㤴挸づ㘱つ㙡昹摣㑢㉤㍦摢㝣㈳㝢捣㌷戲晢㜴㍦㐷挰ㄵ㈲扢ㅦ㜵㉥收〳扡昰愰㉥㍣㘴ㄷ搴愳㈸㐸㘴㡦㍡㈳ㅢっ〷挶㔱㄰㈱㜳㉢〰㘹搷搹㘳摡戸ㄸ摤挸敦ㄴㄹ㈳搸㤴㠱慡㙤㌰㑡㘴愳愰㑡㐶昶㑦㙡昹戹换㌷戲㑤扥㤱㍤愱晢ㄹ〷㔷㠸散㐹搴戹㤸摢㜵攱㈹㕤㜸摡㉥愸攷㔰㤰挸敥㜰㐶㌶㥥挳㥢〰ㄱ㌲㥦〷㈰㙤㘴㉦㘸攳改攸挶㌸㠳㘲ㅡ㥢㑡㘴㉦挱㈸㤱ㅤつ㔵㌲戲㔷愸攵攷㈶摦挸搶昹㐶昶㉡ㅡ挸㈰㡥㠷㉢㐴昶ㅡ敡㕣捣搷㜵攱つ㕤㜸搳㉥愸㜷㔰㤰挸㙥㜰㐶㌶㠳挳㥢〹ㄱ㌲㜷〰㤰㌶戲㜷戵㜱㌹扡㤱㕦㘵㌲㈲㙣㉡㤱敤㠴㔱㈲㥢〳㔵㌲戲昷愸攵攷ㄲ摦挸搶昸㐶挶攷㥣㌲㠸戹㜰㠵挸㍥㐰㥤㡢昹愱㉥㝣愴ぢㅦ摢〵昵ㄹちㄲ搹㐵捥挸㘲ㅣㅥ㝦〲㌵㘴㝥づ㐰摡挸扥搰挶昳搱㡤晣ㄸ㤴搱挸愶ㄲ搹㔷㌰㑡㘴ぢ愰㑡㐶昶㌵戵晣晣搹㌷戲戳㝣㈳攳㠳㐹ㄹ挴㘲戸㐲㘴摦愲捥挵晣㑥ㄷ扥搷㠵ㅦ散㠲晡〹〵㠹散㑣㘷㘴㑢㌹扣㔳㈰㐲收捦〰愴㡤散ㄷ㙤扣ㄸ摤挸㡦㔰ㄹ换搸㔴㈲㘳㌳㠹散㙣愸㤲㤱昱ㄹ愲㐴戶搰㌷戲昹扥㤱昱㐹愲っ攲㕣戸㐲㘴戹慣㘰㌱昹攴㔰ち㐱㕤挸戳ぢ㉡㠴㠲㐴㤶㜰㐶戶㤲挳㍢て㈲㘴戶〲㠰㘰搷㜹戰㜵㜶搵㕡ㅢ慦㈲攲㙡㡡搵㙣㉡㤱戵㠵㔱㈲扢ㄸ慡㘴㘴㈶戵㈰㐴㔵晢㐶ㄶ昵㡤㙣㌷摤捦攵㜰㠵挸昸㤸㡦㡢挹㐷㝤㔲攰㜳㍤㈹散㙥ㄷㄴㅦ搹㐹㘴㔵捥挸慥攴昰慥㠲〸㤹㝣㙡㐷戰㙦㘴ㅤ戵㜱㉤ㄱ敢㈸搶戲愹㐴戶㉦㡣ㄲ搹㡤㔰㈵㈳敢㑣㉤㈳㍢挶㌷戲改扥㤱昱㔹ㅤ晥戲㡣㥢攱ち㤱ㄵ戲㠲挵攴戳㌹㈹昰㐱㥣ㄴ昸㌰㡥㡢敡㠱㠲㐴㌶搵ㄹ搹慤ㅣ摥㙤㄰㈱㜳㝦〰〸昶㡤㡣㡦摦挴挸ㄷㄶ挹㑦㝤ㄹ㜷戲愹㐴㜶㈰㉣ㄲ搹㘶愸㤲㤱昵愶㤶㤱㡤昶㡤㙣愴㙦㘴〷改㝥敥㠱㉢㐴㔶捣㑥戱㤸㝣㤸㈶㠵㍥扡搰搷㉥㈸㍥ㄴ㤳挸㑡㥤㤱摤挷攱摤てㄱ㌲〷〲㐰戰㙦㘴㝣㕥㈶挶㡤㐴昰㉤㐲挶㔶㌶㤵挸昸搸㡣㜷㐹㐲敡㌰昸收㔵㍣㉡昸㘶搱㌶晡挵搵㌸ㅦ愵㐹攴晦㠰㈲㜹㌵㝥戸搶㍡慦挶ㄵ㥦㠸㡤㐶㜳攳〹㘰搵㘰㕦㡣㍣换攲㄰戶ㄳ㠳〲扢㔳㝣㤶㈵㑣昶㜳㌲挹慢㘵戹昳搹挷㤷㐹㍥搱㈲挲㜸ㄶ慥挰㈴㥦㕥㜱㌱㑢㜵㠱㡦慢㐴㌳搲㉥ㄴ㡣㐲攱扦㜳㘱捣㘷㕣㡣挵戵ち㑣㍥昶ㄲ㍤㕦㠳㈴㍦搰㘶扣捣搰挷㐱㉦挴扥㘲ㄳ挱㡡ㅡ㑦㉤攰㙡㝦㈷ㄱ挹㕢挰㐵扥㐴㑣㐰㈳晣㘵ㄹ㙦㔸㐴昰搹ㄵㄷ㜳㤲㉥㑣搶〵㍥戰攲愲愶愱㈰㥢搴㝥㜰㤹㍣㘱㝦ぢづ㡣户㈱㐲㈶ㅦ㐵ㄱ散㡡挷㥡攰昸㠸㑡㡣てㄲ昱㄰挵㝢㙣扡〳㈵㜵㉣㉣ㄲ搹〷㔰戱㈰慢㤸㡦㥥㈴戲㍤㝤㈳摢摤㌷戲ㄳ㜴㍦㥦挰ㄵ㔶昱っ㜶㡡挵㥣愹ぢ㝣扡㈴㥡㔹㜶㐱昱挱㤱㐴搶摥ㄹ搹㘷ㅣ摥攷㄰㈱戳ち〰㠲㈵ㄴ昷㉤㘰㍥㔳ㄲ㈳㐳㤱ㅦ愰㌳ㅥ㘷改㍢㌴㌵愳摡昸扤っ㈷㜰㈲敡㐷愴晦愲愵攳㜹㐲㉦㝣ㅢ㈹攵挷换㐶攰挷挸㤸昹㤱㤵㠳搷㌱㔸㉦㌱挸捤㍥晣户昹攲㡤㍥㝥〷㡤㥦㐰ㅥ愲晥㕦昸攱晡㙡扡㍢㐷㡦㕤昰㌱㝥㐴挰〵戵〸ㄷ晦扢敦㉡㝤㌱〴㍡㉥㐳㐵㘶攵摢晦㥢㐳ぢ㘲扡挵っ搵㜵搵戰挰㍢愷扡摦挴㘵戵㜸㘶㠸昵㤵户㑢㠷㈸㍥㈳㈹㠲搶晤扢㌸搹〸敢㌵扣愴换昳挳㐰捡㌶戸㝦ㄸ挸攴愳ㄵ晣㘵ㄹㅣ㙦㥢ㅣ㜵㌲㉡㕣㘱敡搷ㅦ㝥晤㤵㉣㐹㘰搹㌰ㄶ㉣㠱扡㘵㠱㉤搵㉤㜶㌹戰㌳搱挲㉦戰ㅦ㌱ㅡ摦挰㝥戰つ敥ㅦ晣㌱捦㠲㈷晣㘵ㄹ昹㔶㘰攷愰㈲㠱㝤攷っ㉣挴挰㔶挰搴戲挰㔶敡ㄶ扢ㅣ搸㙡戴昰ぢ散慢㜴㠱㝤㘹ㅢ摣㍦攴㘳昲挱ち晥昰㑡ち㉢戰换㔰㤱挰㍥㜷〶搶㡥㠱㕤〱㔳换〲扢㔲户搸攵挰㙥㐰ぢ扦挰㍥㑡ㄷ搸㠷戶挱晤〳㍤收㍡㜸挲ㅦ㝥㔳挸ち㙣〳㉡ㄲ搸晢捥挰㍡㌲戰㕢㘰㙡㔹㘰户敡ㄶ扢ㅣㄸ㥦㡦昸〵昶㙥扡挰㜶搸〶昷て敦㈸摥戳㤷愹扥㄰㘳攷㌴捦㡦挹ㅢ昷昸㐳㈲ㄵ戴㐶㌷挶㥣㙤敡㌳〵戵㐵户㐹㙡搸收㕥摤愶㍢攱㌹敡㐱搴㠵愲搷㥤ㄴ昵㠰㔱㍤〶㔳搳昰换搱扦㜵摣㜹㈹摤昰㕦戴つ敥㕦㉡㌰ㅦ搷㥤昶戶㍡攵㡤㘵改昴㜹㘷愷挵㌰ㄶ㙣㠷愹㘵敢攵㈹摤㘲㤷搷换㡢㘸搱ㄴ搸㍢㘴㤰㐷㈱昵㔴扡挰戶摢〶昷㉦㄰㤸扣㈵㡤扦㉣㘳㠰ㄵㄸ敦㉢㑢㘰㑦㌸〳ㅢ挴挰摥㠴愹㘵㠱扤愵㕢愴ぢ㑣㝦㝦㜹㜱㠷摢㐶敤㌸昹愲㈱㡡户㤶晤〲㝢㉣㕤㘰㕢㙤㠳晢㤷〵捣昷攱〹㝦㜸晢㠵ㄵㄸ㙦㉢㑢㘰㡦㌸〳㍢㡡㠱㝤ち㔳换〲晢㑣户㐸ㄷㄸ㍡挶攲㌸㕡㝤㠳ㄶ㝥㠱摤㥦㉥戰晢㙣㠳晢ㄷ〳㑣摥㤰挶ㅦㅥ㥤㔸㠱昱慥戲〴㜶㡦㌳戰㤱っ散㘷㤸㕡ㄶ搸㉦扡挵㉥〷ㄶ㐰〷㝥㠱㙤㑡ㄷ搸㥤戶挱晤㑢〰㘶ㅥ㍣㐹㘰㘵㔶㘰慤㔰㤷挰㌶㍡〳㥢挰挰摡挰㠴扦ㄶ㥣㕦戴搵㉤搲〵收搹ㄴ㜷㐷㡢㈲昲晣㌶挵㍢ㄴ戲㡦摤㤶㉥戰㕢㙤㠳晢つ晦收㥥昰㈴㠱㑤戵〲摢〷㜵〹散㘶㘷㘰搳ㄹ㔸㈷㤸昰搷㠲挰㍡敢ㄶ改〲㠳㌷㉣㡥㑤戱〸㉤㡡愰㜲〷戶㉥㕤㘰㙢㙤㠳晢捤晤收晥昰㈴㠱㥤㘰〵搶ぢ㜵〹散㝡㘷㘰㌳ㄹ搸㐱㌰攱慦〵㠱ㄵ敢ㄶ改〲昳慣㌱摥㔰㉥昲〹散慡㜴㠱㕤㘹ㅢ摣㙦攴㌷て㠱㈷〹慣捡ち散〸搴㈵戰换㥤㠱㐵ㄹ搸㘰㤸昰搷㠲挰㡥搲㉤搲〵〶㙦㔸ㅣ㙢㙣〴㕡ㄴ㐱攵㕥㘳㙢搲〵戶摡㌶戸摦戴㙦㡥㠲㈷〹慣搶ち㙣ㅣ敡ㄲ搸㠵捥挰敡ㄸ搸㜸㤸昰搷㠲挰㈶攸ㄶ扢ㅣ搸㌴戴㈸昲〹散扣㜴㠱慤戴つ敥㌷攸㥢㐷挳㤳〴㤶戰〲㍢ㅥ㜵〹散㕣㘷㘰昳ㄹ搸っ㤸昰搷㠲挰㘶敡ㄶ扢ㅣ㔸〴㉤㡡㝣〲㍢㉢㕤㘰换㙣㠳晢捤昸收ㅣ㜸㤲挰㤶㔸㠱捤㐵㕤〲㍢挳ㄹ搸㈹っ㉣〶ㄳ晥㕡㄰㔸㥤㙥戱换㠱㌵愲㐵㤱㑦㘰愷愴ぢ㙣愹㙤㜰扦昱摥㕣〰㑦ㄲ搸㤹㔶㘰㡢㔱㤷挰ㄶ㍢〳㍢㡢㠱㉤㠵〹㝦㉤〸散ㄴ摤㈲㕤㘰㥥挹㘳ㄹ㕡ㄴ昹〴㌶㍦㕤㘰㡤戶挱晤㈶㝢昳㙣㜸㤲挰㔶㔸㠱㥤㡢扡〴ㄶ㜷〶㜶ㅥ〳㕢〹ㄳ晥㕡㄰搸㜹扡㐵扡挰攰つ㡢㘳昲㔸㡤ㄶ㐵㔰戹㈷㡦扡㜴㠱挵㙣㠳晢つ昵收挵昰㈴㠱㕤㘴〵㜶㌹敡ㄲ搸㕣㘷㘰㙢ㄸ搸㤵㌰攱慦〵㠱㕤愵㕢散㜲㘰㙢搱愲挸㈷戰㘸扡挰㈲戶挱晤收㜹昳㐶㜸㤲挰慥戰〲扢ㄹ㜵〹慣搲ㄹ搸㔵っ散㔶㤸昰搷㠲挰㙥搳㉤搲〵收搹ㄴ敦㐴㡢㈲㥦挰㘶愶ぢ㙣㠶㙤㜰扦㔱摥摣っ㑦ㄲ搸つ㔶㘰昷愰㉥㠱ㅤ敦っ㙣ㅤ〳扢て㈶晣戵㈰戰晢㜵㡢㕤づ㙣㉢㕡ㄴ昹〴㌶㍤㕤㘰搳㙣㠳攷㑤昱扣改㉣㤷㤳户㘰散挹换㐹摥㜹㤶㜰㙦㠵搶戸㡤㌱㘷慢㈷㌴㌴攵㉡㜲扢㠶摥㑥㔴㡥攲㥤㘱㘱㘶愲㤳㤹扦挳愸㕥㠶愹㈸㌹敡愶慢挸戱改㐶㍤挶㌶戸㕦攱㙥昲〶慥㡣敦㉥慢㔳摥㠵㤵㑥㐷㌹㍢摤〲㘳挱㕢㌰攱慦〵慢㠳㌷㘳愵㐵扡搵〱㙦㔸ㅣ㌳〳㙦挴ㄶ㐱攵㥥ㄹ㠶愷ぢ㙣㤸㙤㜰扦㥡摤攴晤㕢〹散㐱㉢㌰摥㠴㤵挰㠶㌸〳㝢㤸㠱㝤〶ㄳ晥㕡㄰ㄸ敦挵㑡㡢㕤づ散㍢挰㡢㝣〲㍢㍣㕤㘰㠷搹〶捦㉢搷㜹晢㌶搳㉢搷㤹㘶ㅦ㠹换摢〹昹扤㠳㐰㤴㔹摤慤愲㤶㥡㜷㕣攵慤㜴戵㤲㔵摦ㅡ㙦㐸㙥㤸ㅢ㘹㈸挳㡢挰昱㕥攴昲ㅡ晢㘷搲挷攰〵攱㝣㕢㡦㝥〷慦㈱㌵㌶づ㐶㈷㌶攰愵扣㜹搱㌱㜱扣㜷慤㉡㍦㌶㈹㥣挰㙦㄰搷晤ㄱ昲㑢昱㍤㠷㕣摥㤹挶㉥㤸㠳搷㥣㘶晢㝥挵㠰摦ㅤ㜰扦户挸㤱㔹摢挴㠷㝥昷㔶㌶㕦慣晣摢戲㑢㠳摢戰㠹改ㄷ挴㔴㌹㕥ㄵ㥥慢づ挱㉡戶㌲㤸㑥换晡㔵挶㡣㠷㔴挶㍦㠱㤷㙢㍢㤹㑤㈰㐲挶㤳㔴昱㙢㈶㈲戲〲扣愱敤づ㡣㕦昸ㄸ挹挸〳ぢ㙡慡ㄲ搵挱敡㐸捤㥣㙡㈴戵戴㙡愵扦㤰挱ㅥㄴ㌷㜲㙥㐱〶㠷㤵慢晡晡づ攱ㄹ敦㄰㥥㑢ㅤ㠲攲慤㘷づ㐳㉦㡡昷㜳ㅤ㡥㝢昹㍡㝥挹敢昸ㄵ㤷㘳摥晡㑤㜱捣晢愹㜴ㅣ㝣つ〵㝦㈲㡢㝣㍢㝢㠳㥥摦攱〰㌹㉤ぢ㤱㙦㔱搵㐴愴攲敤搸㤴捥㜸㡦搳ㄱ㐵ㄷ㕦挷敦㝡ㅤ敦㜴㌹收敤㔰愷㘳戳㄰ち㤹㡥摥㈳昲㝤㡡て㈰㐲㡡户ㄹ㘵㕥摡ㄳ㝤昱捥㍥扦㤸㤰㡦慦攵昱搶愳ㄸ昶戰つ昲㘵㠵㡦愱㔵摤㈱㠴㤲㑦㔰㘸晡㍤㕥昹扥㑣㍣㕢戵搷愳晥戸摦摥㑤摢搵㘷挰ㅡ㍣㔴㈸搹㍦戸㕤㝤㐱㤵㠳㡥ㅥ愸㜳搴㔳㉦摤㌲昴攷晥㌳㠶愹摥㔰〸ㅤ攴㍥㔷戵搱㡥戳㥣ㅢ散搷昴昲㡥㐵戱捤昳户㔴㌹ㅣㄷ愳敥愴㐳つ㠰㐲㈲昸ㅥ〵晦㤵㥡攷摢搹㡦昴㥣摡搹㑦㔴㌹㍡ㅢ㠴㝡㑡㘷㐷㐲㈱㥤晤㠲㠲㝦㘷捡户戳㉣㈴搶扢㍡换愶捡搱搹㔱敥捥㑡敤捥っ㜶㤶慢晥昳扤摦㍥ㅥ昴㍡捥㜷㌹ㅥ改㜶㕣愶ㅤ㤳戲㕣昵㡤慦攳搶㕥挷㙤㕤㡥㈷戸ㅤ㑦搵㡥慤㈹攱㜳㕦挷敤扣㡥㍢戸ㅣ㑦㜷㍢㍥㐱㍢戶㐶晣愱慦攳扤扣㡥㍢扡ㅣ捦㜴㍢慥搲㡥慤捤昲㝦㝣ㅤ㜷昶㍡㉥㜴㌹㡥扡ㅤ搷㙡挷搶捡㝢搳搷㜱㜷慦攳ㅥ㉥挷㜵㙥挷㠹㔴挷㉦晢㍡㍥搰敢戸户换昱㝣户攳㈵摡戱㐵挵戳扥㡥晢㜸ㅤ昷㜳㌹㍥挵敤昸㑣敤搸㕡㜹㑦昸㍡ㅥ攴㜵㝣愸换昱㔹㙥挷㉢戴㘳㡢攳慤扥㡥㡦昴㍡㍥捡攵昸㍣户攳㡢戴㘳㙢㍢㝥挰搷昱㜰慦攳㔲㤷攳㌵㙥挷㔷㘸挷ㄶㄵ㜷晢㍡ㅥ敤㜵㍣搶攵昸㉡户攳ㅢ㔲ㅤ㙦昴㜵㍣挱敢㜸㤲换昱㍡㤷㘳昳ㄶ㈸攴㘸㌳㠵挸㜲㡡愹㄰㈱挵慢㄰㌹愸摣㡣扥㥣㐷㥢摢戴㘱㠳㙤㤰愳捤搱㘸愴㜸㌹㈲〷㠱㑦㔰挸㔶㌷敡㔱愶ㅣ㕤㡥㤳㡥㔲㡥㉥㈷㔰攵㤸㉡㜹攵㤲㜲㜴戹㑢㍢戶戶摤㙢戵攳㤴愳换㉣㝡㐹㥤昰㘷扢ㅣ㙦戱ㅤ昳㄰挴㐵昱㤴摦㜱搸扡摣搷㜱搴敢戸摡攵㤸㔷〷捥㈳㐹㠰攷㘶扢㝣攲挸戳㡥摦昸㡤㥤ㄳ㌱㄰昵㈴㍡愳て㘳㉥㙢㡣㡢ㅦ㥥㥢挹㈹㘲㉤戵㍣㉤ㄳ㑣捣㠹㜹㐹㘳敡愸㝤㐵㘳敡㥤㤸㌷㌴㘶ㅥ戵㙦㘹捣㐹㑥っ㑦㜴愴慦〶㙡㜷㙡㑣摣㠹㜹て㕡搹愲㔶搸ㅢ捥㤱ㄸ㘵㝥㜶㔰昱ㅣ㐷っ攷摡〶㝥挷㉤ㅦ㉦散收㜹㡦ㄸ捥戱つ㐳㘰㌰ㄶ挰㘹〱捦㙥㕡愳㤶昷㉣㝥㠱㘰㜳捥㑥㝣㤵㝦愷扡㍥晢㡢慣㕡〴㔹㡢っㅣ昵ㄹ㄰㌲愴㠵ㅣ〴㑦㘰㈴晣㐵捥㈱㝤慤㌱㈷㔳晢慤挶㉣㜶㘲㝥搴㤸㈵搴晥愴㌱㑢㥤ㄸㅥ晥愵慦㔳愸攵㤱㕦晡㍡搵㠹攱㤱㕣㌰愷㔱换㠳戸㘰晥攴挴昰愰㉣㤸搳愹攵昱㔸㌰㘷㌸㌱㍣扥ち收㑣㙡㜹㘸ㄵ捣㌲㈷㠶㠷㑡挱㥣㐵㉤㡦㤲㠲㌹摢㠹攱㔱㑦㌰㝦愶戶㔰㘳㤶㍢㌱㍣㠰〹收ㅣ㙡㜹散ㄲ㍦攷㍡㌱㍣ㄶ〹㘶〵戵㍣っ〹㘶愵ㄳ挳挳㡡㘰捥愳㤶㐷ㄴ挱晣挵㠹攱ㄱ㐲㌰攷㔳换㠳㠳㘰㉥㜰㘲㌸搹ぢ㘶ㄵ戵㥣攷〵㜳愱ㄳ挳㜹㕢㌰ㄷ㔱换㈹㕢㌰慢㥤ㄸ㑥挱㠲㔹㐳㉤㘷㕦挱㕣散挴㜰㌶ㄵ捣㈵搴㜲㈲ㄵ捣愵㑥捣ㄴ㔴㘴〳㡤扡㌶㘹㑥愴㘲㠸戸㌶㘹㑥慥㘲愸㜲㙥搲㔷㐲㕢挰㈹戴昹㑤㥡㔳愷っ改㉡ㄴㄴ㘷㑤ㄹ搲搵㜶㠱ㄵ㌵㑢㘳慥愱㤶ㄳ愰㘰慥㜵㘲㌸愱㠹㥦敢愸攵㕣㈶㤸敢㥤ㄸ㤹㔸戸扢改㍢㑦㈸攳㥢㕡㠰挸攱㘲㉤ち戸昳㈴㔳㡢〷挵㈹㐶㔰㌷㕡㈸㤹㕣㍣㈸㑥㌲㠲㕡㙦愱㘴㝡昱愰㌸捤〸敡㘶ぢ搵㠰晦㘴戴㈹攳攲㐴㈳愸㕢〵㔵挰㌹攲㘸昸捡㕥愸㉡㘷㔵捤㥡昵㝤㐱㙥㘱挷摣㘳㠶戶扥昴㥤㝦扥扢敡㠵ㄳ〶扦晦搳ㄵ㔷扣戰㜳搵㤳㍦摤㍢㝢昰攳搷㕤昷攸搸慢㥦㝣户㕤昴㥡散㑤摦㤷㕤戳愴敦摣㈵㈷㐵愷ㅤ㌸㙡挹戱㈷㑥敥㍢㘹户㕥㌹㌹㜹㜹晢户摦戶㔷㑦昳戴㤳敥㔲て扤扡㘷㥤㤲㐹挵㌳㔸㑥㉥㌲㡣扦捡㌰㤴㑣㉢ㅥㄴ愷ㄷ㐱晤捤㐲挹挴攲㐱㜱㠲ㄱ搴㐶ぢ㈵㔳㡢〷挵㈹㐶㔰㜷㕡㈸㤹㕣㍣㈸㑥㌲㠲摡㙣愱㘴㝡昱愰㌸捤〸敡㙥ぢ㈵ㄳ㡣〷挵㠹㐶㔰昷㔸㈸㤹㘲㍣㈸㑥㌵㠲扡捦㐲挹㈴攳㐱㜱戲ㄱ搴〳ㄶ㑡愶ㄹて㡡搳㡤愰ㅥ戲㔰㌲搱㜸㔰㥣㜰〴昵㠸㠵㤲愹挶㠳攲㤴㈳愸慤ㄶ㑡㈶ㅢて㡡㤳㡥愰ㅥ户㔰㌲摤㜸㔰㥣㜶〴昵てぢ㈵ㄳ㡥〷挵㠹㐷㔰㑦㔸㈸㤹㜲㍣㈸㑥㍤㠲摡㙥愱㘴搲昱愰㌸昹〸敡㘹㐱ㄵ㜰摥昸慦㙥收㌲搱㜸㠶挱〹㐷㠶昱慣っ㐳挹㔴攳㐱㜱捡ㄱ搴昳ㄶ㑡㈶ㅢて㡡㤳㡥愰㕥戴㔰㥣㔸㘴㠲㍣搰㥥㈰㠷愳㐹㍥摥㜸挴戹㐴っ〷戸っ㥣㍥挴搰搳㘵攰㡣㈱㠶晤㕤〶㑥ㄲ㘲攸攱㌲㜰户ㄵ㐳㤱换挰㍤㔵っ摤㕤〶敥㥣㘲搸捦㘵攰晥㈸㠶㙥㉥〳㜷㐱㌱㜴㜵ㄹ戸搷㠹愱搰㘵攰㡥㈶㠶㉥㉥〳昷㉤㌱㜴㜶ㄹ戸㍢㠹愱㤳换挰㍤㐸っ晢扡っ摣㘹挴戰㡦换挰晤㐴っㅤ㕤〶敥ㅡ㘲搸摢㘵攰摥㈰㠶扤㕣〶敥〰㘲搸搳㘵攰㌶㉦㠶㍤㕣〶㙥收㘲搸摤㘵攰㠶㈷㠶づ㉥〳户㌵㌱戴㜷ㄹ戸㜹㠹愱㕤慡愱搵晦〳㡥㙡扥㘲</t>
  </si>
  <si>
    <t>㜸〱捤㕤〷㜸ㄴ搵摡捥㐹戲㑢㘶ㄳ㘴ㄴ戰愱㐰搰㈸〸ㄷ改㘰㐱〸㐹愸〱㤴㔰ㄵっ㑢戲㠱㐰ち愶㔰㙣㔸挰㙢挱㉥ち㡡つ〴扢搷㉢㘲〳扤扦昵㕡昰㕡戰㤷㙢㠹㕤扣昶㕥昸摦昷㥢㌹换散捣搹㑤㜲晦晢㍦捦ㅤ㜷㍦捦㌹摦㝢扥㜳摥㜷㘶㜶㌷㜳扥ㄹ搲㔴㕡㕡摡㑥㙣晣㍦户㑣ㄶ昶㉢㔹㕡摦㄰慢敥㕤㔰㕢㔵ㄵ㉢㙢愸慣慤愹敦㥤㕦㔷ㄷ㕤㕡㕣㔹摦㤰〱㐰戸戴ㄲ晥晡㔰㘹㝤攵㠹戱慣搲㐵戱扡㝡㠰㐲㘹㘹㔹㔹㔶㍡晣晢戸㙦㕢㔷㉣昶戲㌲㘹㠰㑡戳挲㌴㙤㘸戲㘸㉣㥡〸㑤㌶㑤づ㑤㕢㥡摤㘸摡搱搸㌴扢搳散㐱搳㥥愶〳㑤㐷㥡㍤㘹昶愲搹㥢㠶攳㕢晢搲㜴㠲挹搹て㘶㜲挱㠸㠹㜳收㠳㑤㐹㐳㙤㕤慣㔷搷愹捥㥣㠷昶敤摢扢㙦敦〱〳晢昶敢摤愷㔷搷㠲挶慡㠶挶扡搸搰㥡㔸㘳㐳㕤戴慡㔷搷愳ㅢ攷㔴㔵㤶㡤㡢㉤㥤㕣扢㈰㔶㌳㌴㌶愷㑦晦㌹搱〱㐳晡づㄸ㌸戰攲戰挳㠶攴散㡦挸ㄳち㐶ㅣ㕤ㄷ慢愸晦㑦挵散捣㤸ㄳぢ㐶昴㥥㄰㙢昸㑦挵散㠲㤸〸㔹㔸㕢ㅤ慤慣昹て〵つ㜱㥦づ㉣㡣㤵㔵㜲攷挷㘲㜵㤵㌵㜳㝢㘳摡〹㐲愳㌶戸㜷㝥㝤㝤㘳昵㐲ㅥ㐷〵戱慡慡㐹戱ち搹改搵㠵昵つ㐷㐷敢慡敢㜳慡愹㕦慣㉥㔶㔳ㄶ慢摦慤扡㘸㐹㔹慣捡〵搶㘷㔵㑦㡤搶㑤㠸㔶挷㌲㔹㘸㔷敤散挳㌱攵戱㥡㠶捡㠶愵㙤慢愷搴挷㈶㐵㙢收挶〸〹㔵㡦㙡慣㉣㔷㤹㤹㜸愵㘵ㅣ㙣㥡㤹散㈸捣愷扡㘰㕥戴慥㐱㙡摣㠵㝤㑤㔸捦攱㈲㉣ㄲ收挵㐳慡慢慦ㄷ昷㔹㐹㘵昵戸㔸㕤㑤慣㡡㠳㜰㑦昶昴㠱㐴㈰㘷㍦挴㤵搲㜴戸㤷㔴戶㝢昲㤱ぢ㐷〹㜷㠵搹㝦㐲㙤㕤㌵づ挸昱戱㘸捤搰㍥扤晢っ散㔵搲㔰㕥ㄸ㕢挴㜲㥦㠱㔶㉥㈰㔶㌷㠲て㠰挹ㄸ㌷愰㡦㜵㈰㥢昲㘰㔴收ㅢ㌸扦扤㔱㜹㡥愵㤷㐶搳㑢攷愴㤷㤶愵㤷㤶愷㤷挶搲㑢㉢搲㑢攷愶㤷捥㑢㉦慤㑣㉦㥤㥦㕥扡〰ㄸ扤㘵戵㘹㤳敥㙥㥢ㅡ㘶敥ㄵㄹㄵㅥ戹㌶戳敢ㄷ戹换㙢㍥㔵㍣愵攵ㄳ攱㘰ㄴ㍡㈵捥戲慦㘷㤲㝤慤敥〰㔸㍤㘰挲㠷戰捦㤸〱晤慤㥥㙣敡〵愳搴㜶捣㤱昳㝣㝦挶搰昷ㅥ㌹晤戰晣搳㝦晡昶㔸晢昸㈵㜷㈹㝥㕣挸〰扤㔱昰挹搰搷㉢㐳摦㠱搶愱㡣搷〷㈶摣㤷扤ち㌱㐴㍦㌶昵㠷㔱㙡㥢㍢㐴慦摦㝡摥晣挳ㅥ户㡦戹昵捥㌶敦㜴扣攱㥡㤳ㄴ㍦㡣㘴㠸㠱㈸愴攴㌰㠸搱〶挳㠴㠷戰㑦ㄱ〶㌸㡣㑤㠷挳㈸昵戸㍢㐰昱ㅦ㘵㘵昹㔳て㉥㕣昹昹慢搳㡥攸㜲摢㈰挵て㍡ㄹ攰㐸ㄴ㝣ㅣ晣扢㜲㈸攳ㅤ〵ㄳㅥ挶㕥㘳戱㉢㠷戳㈹ㅦ㐶愹㠷摣㈱扡っ㍡愷摦捤㝦敢㌲敥㠱扢戳挷㌶㉥ㅡ昷扤攲ㄹ㈵㐳ㄴ愰㤰㤲㐳㈱愳ㄵ挱㠴㐷戲捦㐸㜰ㄸ挵愶搱㌰㑡摤敢づ搰晦戵㐹ㅦ㥦扡敥愳㠲㉤㌷㉤㍤㝤昱昶㘵㔳ㄵ㍦愲㘵㠰戱㈸昸㌸昴昳敥㠷㝥〳慤㜱㡣㔷っㄳㅥ捦㕥愳〷っ戲㈶戰㘹㈲㡣㔲㜷扡㐳㑣㔸晣散㐱㑤て㉦捦扦㜴㘱搷搷扦㕢㝡晡ㅥ㡡㕦〰㌲挴㌱㈸昸㠶昰换㌴㠹昱㑡㘰挲㤳搹慢ㄸ㌲㑤㘱搳㔴ㄸ愵㙥㜶㠷㘸㌳㙣晦捥㜷㥤㝥捦挸㙢ㅡ昶ㄸ户攳昱ㄳ户愸㙣㠲昱づ㑦㠷昱挹㌴挰㜳戸づ戰㘶〰㘰ㅤ㑢攸㜱㌰ㄹ〵ㄸ㘰㈶㥢㘶挱㈸戵捥ㅤ㘰挷昳㡤㜷昶扤㙤昰挴㙢㍡扣戵㔷慦晤捦㌹㑡昱慢㑢〶㈸㐵挱㌷㐰攲昹㌰ㅢ〰㉢ちㄳ㥥〳㤳㌱ち晢愱㡣㑤攵㌰㑡㕤攵づ㜰攱㥥〷㤴散㜹昵ㅦ昹户捣搸搱㝦捥攵㉢㉦㔳晣㕡㤴〱㉡㔰㘸㐶愴戹㡣㌷て㈶㕣挹㕥攳挱㘱㍥㥢ㄶ挰㈸㜵㤹㍢挴㡢户㍣摣㝦㔰㙤收㤸扢晥昵挲搷㙢㑥改昱㥥攲㤷慥っ㔱㡤㐲㑡づ㌵㡣㔶ぢㄳ㕥挸㍥愳㌰挰〹㙣慡㠳㔱敡㝣㜷㠰㜳扦晣昲㠸戲ぢ戶ㄶ摣㥥㝦敡扢㔹搵㜷㡤㔷晣㐲㤷〱ㅡ㔰㐸㌹㐰㈳愳㉤㠲〹㉦㘶㥦昱㄰㘹〹㥢㤶挲㈸㜵㤶㍢㐰昷搹㘷摦晦㕢挵摦㈷㥣摥㝦㜵晡㤸昵昷ㄶ㉡晥㔸㤰〱㑥㐲挱㌷㐰㝦捦㙥敥㙦㥤捣㘸愷挰㠴㑦㘵㥦㐲㌰㔸挶愶搳㘰㤴㕡收づ搰㘶摢戴㌹慢晢扦㌱㝡搳慣㝥挵㙢ㅥ扦㘱㥤攲てㄱㄹ攰っㄴ㝣〳㈴敥收㌳〱戰㤶挳㠴㔷戰捦㔸㌰㌸㡢㑤㝦㠶㔱㙡㠹㍢挰散㉤扦扥㔰戴散㥡愲㑤㕦搵㑥摦㌴晡戳㡤㡡㍦㜲㘴㠰㜳㔰㐸㌹挰戹㡣㜶ㅥ㑣㜸㈵晢㡣〴㠳昳搹㜴〱㡣㔲㈷戸〳㘴㝥㔷㍢㙢㜴慦㤵ㄳ㑦捦挸扢昵晡挱㕦摥愵昸〳㑡〶戸〸㠵㤴〳㕣捣㘸㤷挰㠴㉦㘵㥦㜱㘰㜰ㄹ㥢㔶挱㈸㌵摦ㅤ攰㤷㡣昳晡㍣㔴晣㐸晥扡㝥〳㘳搱摤㝡㕤愵昸攳㑣〶戸〲㠵捥㠹摦っ㝤晡昵昳散㠵㍥㝤慤搵っ戸〶㈶㝣㈵扢㡤敦摦搷扡㡡㑤㙢㘱㤴㉡㜳挷㠸晥昳挹昷戶摣晢㘱攱晡ㄹ㌷㥥晤挱挴ぢ摦㔶ㅤ〹挶㍢㝣つ㑣㌳㈷挳戵㠰㔸搷ㄱ㝣㍤っ㍥㤴晡㔸敢搸戴ㅥ㐶愹㤹敥㄰㤱慢〶㠷ㅢㅦ戹㝤晣挵㤳㥥摦晦慦㥤㡢摥㔵晣㘵㈹㐳㙣㐰挱愷㤳㤷㐴㍦㙢㈳愳摤〸ㄳ扥㠹㝤ち愰搳捤㙣扡〵㐶愹㈹敥〰㌹慦捣敤昹昴㐹㉢㠷㥦摦㌳晡摥〹㍢㌷㙦㔴晣搵㉡〳摣㠶㐲捡〱㙥㘷戴㍢㘰挲㝦㘱㥦㈲㌰戸㤳㑤㝦㠵㔱㙡㠲㍢挰晢㙢扢㘷摣㍥敥攱攲戳户ㅥ㝥㝤㠷㠳晥戶㕤敤㑤㌰摥攱㑤㌰扥〱ㄲ㡦搵扢〱戰㌶ㄳ㝡てっ㈴敡㙦摤换愶晢㘰㤴ㅡ攵づ昰搸㜹〳慢㘶㌴づ㈹摥㜸捥攰慢挶㕣晥敡㔱㙡ㅦ㠲昱づ㍦〰㤳㜲㠰㉤〰㔸㕢〹㝤㄰〶㥦摡晤慤㠷搸昴㌷ㄸ愵㠶扢〳㝣戰攷㡡㐵㕦㙤敢㍡㜶捤愰搵㠷て㍣㜵㔵㝢戵㉦挱㜸㠷ㅦ㠶㘹㘶㌷㍦〲㠸昵㈸挱㡦挱攰㘷㐶ㅦ敢㜱㌶㍤〱愳搴㘱敥㄰㘳㉥ㅤ㜶攱扤戳㝢㑤㔸㜱摦㤲扢㙥㍣攳㠷敥慡ㄳ挱㜸㠷㥦㠴昱ㅦ慤㝤て㑢㍣㕡㥦〲挶㝡㥡攸㘷㘰㌲㡡㜱戴㙥㘳搳戳㌰㑡昵㜳挷戸散攲㡢㝦昹㘹㝤敦晣㍢昷㥤昵挹㙢摦㥤昲㜳捥㜳㜰ㅦ攳晥扡㉢慣㡢㉥挶敦攵㕤㍦挵昱昷〷晦㙢晥㙦㄰晣〹㔲㌱戰㘲㜰㐵摦扥攵〳晢㐴晢㐷㐳戹〸摢搲ㅦ扢晣㘰捣愹㤸㔶㔹㔳㕥扢㔸㝥晤敥㌷㈲㕡ㅦ摢昵㘳戸愷敢ㅢ㔱摢㔸㔳㕥摦挹散㉣㘹㠸㌶挴昶昵晢㜶〵〹㜴㉢挱摦〶戱㝡ㄹ慦戳扦摢搴㘸㔵㘳㉣㝦㐹愵攳摥摦攷挶㕦〶戵㜳㤲㝢㐷搶挵㑥㠸㝢〳㌳捡挷㥦慥㡢㈴㜶㠰愵攳㜲收搵戵㘰㕥㙤㝤慣㐶愶搷戳晡攸捡戲〵戱扡㤲ㄸ晦昰㡤㤵ぢ搵㡥㜴戹㝦㥥昴㥣㔸〳愲昸㠳愳扣㥢户戵愲㘸㐹㐳慣愶㍣㔶㡥昹㉥㡣搵㌵㉣㥤ㅣ㥤㔳ㄵ摢㌳〱攲㡣〹挷㍥〹捤㈳㙢换ㅡ敢ぢ㙡㙢ㅡ敡㙡慢ㄲ㍤昹攵㡢愲昸㤳愸㝣㝣㙤㜹っ㝦搱㘴㜲㑢㔳㘹ㄹㄹ㑡愵ㅤ㘲晡戳㠲㜱敢㝢换㡥昰散攲晤戱捦昷㑥㍣散㝡㑦〲㍢戰愸㡡昱㤸㑣㍦戰㤹㘰ㄲ㤷㘱㝡㈴〷㝡㌸昱㉡〱搱摤㤳愳㘵㡥昱㍤昷晦ぢ㑥㑦㙦敦戲㉦㕡㠴㍦ㅢ㐷㐷㙢捡慢㘲㜵㈹慦㜱㈸捥挸㝡ㅥ㈶㜴㈸捥收愴敡㘵〲愱㤶愸愵愱挵㤵攵つ昳挲昳㘲㤵㜳攷昱㌷つ慥㠳㘴㘵㔱摡挰㘶扤㠸㈶㙢㍢捤㑢㌰㤱㐸㕡昸㘵㠲挲ㄱ敢ㄵ愷ㅥ敡㠶晦户晥て搲㜴昴戲攴て㘰㕣慤愸て㔵㡦慣慤慢捦挸㌰戱ㅣㅤ慤㥦搷挰挳㌳戵㤳昱㕥愵㜹つ㈶㜴㈰㑣戳㝦敦戶〳㈸㤳㝦搶户慤㉥㡣㔵㐴㜱㌱㐵捥㙥ㄵつ㔵㍢㝦㥦ㄷ挶敡换㉣晥㈱㍦〶攷捡㤲㌰㑡㌸昹㜳慡㜹昴挷㤶㌴ㄴ㐶ㅢ愲㙤慡㜱㐹〰㝢挹〲愸愷昴㜲㑡散搹㔶摡㜴敦㠸㕢㐳〴㕢㡡㥥㈸搹搲攰㐴挲㠹㠳昳㈵㉤挳戵愹㐹㘰敥㥤㐱㈲散㍦搰ㄳ晦戴挷ㄵ㠷昲㔱戱㥡挹㑢ㄷ挶敡〹捦ち愷㤴搲㝦㝡㌱搸挴戲㌹㔳ㅡ㉡慢敡㝢㘳愶愳敡㙡ㅢㄷ晥㈷攳㌰㤶昵㍡㡣摥㐲〷攱㈸㙥㌹㈷挸㤵搶㘶ㄱ昷㑤㘹㘹㕡ㄶ愳戱挵㍡㠰㠶㐷㉢㠲敤挴晦㘴戳摥挶晦㈲愹㝣愱㍣㈰㕡㜳ㄹ㈴〴㝣㑥㌵ㄴ㥡㕣ㄷ㤳ぢ㍢㔹㔲㠱摡㙤慢愷搵搶㉤㤸㔳㕢扢㠰挷搳㙥㔲慢㥦ㄷ㡢㌵昰㘲㐹戶㝢㜱㐸㉥〲㈹㤵㤱㤱㜰捤挳㜳㔵愵ぢ攲㠷摦㠳㘹㥢㕦㔵搵㔵㐷慣て扦㡦愶っ㕣戶〹㌷愱戰㝢㝥㜱攱昴慥晣攸慤敡㍡愰昷㤲慡晡㈵㙡㍦搰收㌵㡡㔳㌶㐶慥ㅥ晡搹扣攱ㄷ摤㔱㍢㘸晡㤳㡦㑥㔴㥤㕣㐷攰敡㐸㜷〴捡挵摢晡〸㐶敤〳ㄸ㍦㑥㔰㑥摣慣㑦㔰户㍥愵昹っ〶ㅦち㈲㌳㍥ㄳ㜶㌸㔵搵〳晦攷攷㠲昵〵捤扦㘰㔴㑦ㄸ㥥㤵搶㤷㌰㝡㔳㌶攲㜳㘷换づ㍢〴捤挱ㅤ昶㉤㕡㈳㔶ち㥦敡〵〴㜷㥡㐵㤱㉣捡㘲㔱ㄲㄵ㐶㘰愳〰㈱搷ㄱ戸㝡㜳㈸扡㠹〰扦戱㝦〶㘰㘶〱晥攰ㄸㄴ挶攲愱收ㄱ㈰摤愹慡㍥昰㠹〰ㄹ㘸戰㜸㤵㕡昵㐳㤳〸㄰㐲㑤㙦敡㤷㍦㍣〲昴㐵㜳㔰〰㡢㌱慤ㄴ㍥搵ㅦ晤㑣〲㝣㠵攰㐶〱扥㜴ㅤ㠱㙢㑢㠳㄰㈹㤷戳搸㠳㔳晥〲㌰戳〰ㅤ攰戶㍡搲散〹攳ㄱ㘰㙦愷慡〶㈳㠸〸戰て㐱晢挲愸挳搰㈴〲㜴㐲㑤㙦敡〳慦〰㐳搰ㅣㄴ愰ぢ㘳㕡㈹㝣敡㜰昴㌳〹昰㐶㌲〱㕥㜷ㅤ㠱㙢㕦㐳ㄱ㈹㤷戳攸捥㈹扦㥡㔴㠰㐳攰戶㝡搲昴㠲昱〸搰摢愹慡愳㄰㐴〴㌸㤴愰㍥㌰㙡㌸㥡㐴㠰扥愸改㑤晤挳㉢挰㌰㌴〷〵ㄸ挸㤸㔶ち㥦捡㐷㍦㤳〰㡦㈵ㄳ攰㔱搷ㄱ戸㌲㔷㠸㐸戹㥣挵㔱ㄸ㔴㍤㥣㔴㠰攱㜰㕢昹㌴㈳㘰㍣〲ㄴ㍡㔵㔵㠴㈰㈲㐰ㄱ㐱㈳㘱ㄴ㉦摣㠹〰愳㔰搳㥢扡捦㉢挰㐸㌴〷〵ㄸ挷㤸㔶ち㥦ㅡ㡤㝥㈶〱敥㐸㈶挰敤慥㈳㜰攵㜰ㅣ㈲攵㜲ㄶ㤳㌹攵㕢㤳ち㌰ㄵ㙥㙢ㅡ捤㜴ㄸ㡦〰挷㍡㔵㔵㡣㈰㈲挰㜱〴捤㠴㔱ㄳ搰㈴〲捣㐲㑤㙦㙡㥤㔷㠰昱㘸づち㄰㘵㑣㉢㠵㑦㑤㐴㍦㤳〰慢㤳〹㜰㠵敢〸㕣搷㥣㠴㐸戹㥣挵㝣㑥㜹㔵㔲〱慡攰戶慡㘹㙡㘰㍣〲㉣㜴慡慡〴㐱㐴㠰ㄳ〸慡㠳㔱㔳搰㈴〲搴愳愶㌷戵搲㉢挰㘴㌴〷〵㔸捣㤸㔶ち㥦㥡㡡㝥㈶〱捥㐸㈶挰改慥㈳㜰搵㜵〶㈲攵㜲ㄶ愷㜱捡换㤲ち㜰〶摣搶㤹㌴换㘱㍣〲㥣攵㔴搵戱〸㈲〲晣㤹愰戳㘱搴㑣㌴㠹〰攷愰愶㌷戵挸㉢挰㜱㘸づち㜰㍥㘳㕡㈹㝣㙡ㄶ晡㤹〴愸㑡㈶挰〲搷ㄱ戸㉡㍣ㅢ㤱㜲㌹㡢换㌹攵捡愴〲慣㠶摢㕡㐳㜳㈵㡣㐷㠰戵㑥㔵㐵ㄱ㐴〴戸㥡愰㙢㘰㔴ㄹ㥡㐴㠰㙢㔱搳㥢㥡敤ㄵ㘰づ㥡㠳〲慣〷㍥㘲愵昰愹㜲昴㌳〹㌰㌵㤹〰㔳㕣㐷攰慡㌵慦㐴攷㜲ㄶ户㜱捡㈵㐹〵戸〳㙥敢㉦㌴㜷挲㜸〴戸换愹慡㜹〸㈲〲㙣㈲攸㙥ㄸ㌵ㅦ㑤㈲挰㘶搴昴愶挶㝡〵愸㐴㜳㔰㠰晢ㄹ搳㑡攱㔳ぢ搰捦㈴挰昰㘴〲っ㜳ㅤ㠱㙢敡㌵㠸㤴换㔹㍣挲㈹て㑤㉡挰㘳㜰㕢㡦搳㍣〱攳ㄱ攰㐹愷慡㙡ㄱ㐴〴㜸㡡愰愷㘱搴〹㘸ㄲ〱㥥㐱㑤㙦㙡㠰㔷㠰㠵㘸づち昰ㅣ㘳㕡㈹㝣慡づ晤㑣〲ㅣ㤲㑣㠰ㅥ慥㈳㜰捤扦ㄱ㤱㜲㌹㡢搷㌸攵㠳㤳ち昰〶摣搶㥢㌴㙦挱㜸〴昸愷㔳㔵㡢㄰㐴〴㜸㠷愰㜷㘱搴ㄲ㌴㠹〰敦愱愶㌷搵搹㉢挰㘲㌴〷〵昸㤰㌱慤ㄴ㍥戵ㄴ晤㑣〲㜴㐸㈶㐰㝢搷ㄱ㔸㤳㌸ㄹ㤱㜲㌹㡢㝦㜱捡扢㈷ㄵ攰㉢戸慤慦㘹扥㠱昱〸昰㥤㔳㔵愷㈰㠸〸昰㍤㐱㍦挰愸㘵㘸ㄲ〱㝥㐴㑤㙦㉡换㉢挰愹㘸づち昰㉢㘳㕡㈹㝣敡㌴昴㌳〹昰挷敦㐹㝥ち晦敥㍡〲㙢㈶㘷㈲㔲㉥㘷㤱㤹㡥㈹晦ち㤸昹愷㜰ㄸ㙥慢つ㑤ㄶ㡣㐷㠰㠸㔳㔵换ㄱ愴ㅢ〳㘵ㄳ㤴〳愳捥㐲㔵〴㘸㡢㥡摥搴㌷ㄸ㈳晥挷搰ち㌴〷〵搸ㅤ昸㠸㤵挲愷戸㔰㘳ㄲ攰㤳㘴〲㝣散㍡〲㙢㍡攷㈲㤲〸戰㉦愷晣㘱㔲〱昶㠳摢摡㥦愶㌳㘷户敢慦挱慥㑥㔵㥤㠷㐰摤㐸㈷㤷愰㙥㌰敡㝣㔴㐵㠰〳㔰搳㥢㝡换㉢挰㑡㌴〷〵㌸ㄸ昸㠸㤵挲愷㉥㐰㍦㤳〰㉦㈶ㄳ攰〵搷ㄱ㔸㜳扡ㄸ㤱㐴㠰㍥㥣昲㜳㐹〵攸〷户搵㥦㘶〰㘷户㑢㠰㐱㑥㔵㕤㠲㐰摤㐸㘷㌰㐱㐳㘰搴㘵愸㡡〰㠷愱愶㌷昵㠴㔷㠰㑢搱ㅣㄴ㘰㈸昰ㄱ㉢㠵㑦慤㐲㍦㤳〰㕢㤳〹戰挵㜵〴搶挴㔶㈳㤲〸㌰㤲㔳扥㍦愹〰愳攱戶挶搰㡣攵散㜶〹㔰散㔴搵ㅡ〴敡㐶㍡攳〹㥡〰愳慥㐲㔵〴㤸㠸㥡摥搴㥤㕥〱慥㐴㜳㔰㠰ㄲ攰㈳㔶ち㥦㕡㡢㝥㈶〱㌶㈶ㄳ㘰㠳敢〸㉣搸㕤㡢㐸㈲挰㑣㑥㜹㝤㔲〱㡥㠷摢㉡愵㤹捤搹敤ㄲ㘰㡥㔳㔵搷㈱㔰㌷扣慤㌲㠲捡㘱搴㍡㔴㐵㠰ㄸ㙡㝡㔳㔷㝡〵戸ㅥ捤㐱〱㉡㠱㡦㔸㈹㝣㙡㍤晡㤹〴戸㈸㤹〰ㄷ扡㡥挰㜲攲㐶㐴ㄲ〱敡㌸攵昳㤳ち搰〰户搵㐸戳㠸戳摢㈵挰ㄲ愷慡戸搰搸㡤㜴㤶ㄲ㜴㈲㡣扡ㄹ㔵ㄱ攰㈴搴昴愶㤶㝢〵戸〹捤㐱〱㤶〱ㅦ戱㔲昸搴㉤攸㘷ㄲ攰挴㘴〲㉣㜵ㅤ㠱攵捥摢ㄱ㐹〴㌸㥢㔳㕥㥣㔴㠰㜳攱戶捥愳㔹挹搹敤ㄲ攰〲愷慡敥㐰愰㙥愴㜳㈱㐱ㄷ挱愸㍢㔱ㄵ〱㉥㐶㑤㙦慡挶㉢挰㕦搰ㅣㄴ㘰ㄵ昰ㄱ㉢㠵㑦晤ㄵ晤㑣〲㤴㈷ㄳ愰捣㜵〴㤶㘳敦㐶㈴ㄱ攰ㅡ㑥㌹㥡㔴㠰敢攰戶慥愷㔹挷搹敤ㄲ攰〶愷慡㌶㈳㔰㌷搲搹㐰搰㐶ㄸ㜵㉦慡㈲挰㡤愸改㑤㑤昷ち㜰て㥡㠳〲摣ち㝣挴㑡攱㔳昷愱㥦㐹㠰〹挹〴ㄸ敦㍡〲换挵㕢㄰㐹〴戸㥢㔳ㅥ㤷㔴㠰㝢攰戶敥愵戹㡦戳摢㈵挰〳㑥㔵㙤㐵愰㙥愴戳㠵愰慤㌰敡㈱㔴㐵㠰〷㔱搳㥢ㅡ攱ㄵ攰㐱㌴〷〵㜸ㄸ昸㠸㤵挲愷晥㠶㝥㈶〱㠶㈴ㄳ㘰戰敢〸㉣㘷㍦㠲㐸㈲挰搳㥣昲挰愴〲㙣㠳摢㝡㤶收ㅦ㌰ㅥ〱㥥㜷慡敡㔱〴敡㐶㍡㉦㄰昴㈲㡣㝡ㅣ㔵ㄱ㘰㍢㙡㝡㔳扤扣〲㍣㠶收愰〰慦〲ㅦ戱㔲昸搴ㄳ攸㘷ㄲ愰㕢㌲〱㜲㕤㐷㘰戱晤㈹㐴ㄲ〱摥攵㤴扢㈴ㄵ攰㝤戸慤㈶㥡て㌸扢㕤㐷挰㐷㑥㔵㍤㡤㐰摤㐸攷㘳㠲㍥㠱㔱摢㔰ㄵ〱㍥㐵㑤㙦㙡㑦慦〰捦愰㌹㈸挰ㄷ挰㐷慣ㄴ㍥昵㉣晡㤹〴挸㐹㈶㐰戶敢昰㘷〲㠴㥥㐷愴㔶慣攰㘶㜳挲ㄵ㔳㉢㘳㡢戹攴戴㕢〵㤲㕥ぢㅡ敢ㅢ㙡㘵㝤慣㙤㐵㘱敤㠴摡㠶挲捡晡㠵㔵搱愵敤㉢摣挲戴㜹戱ㅡ慣㕥搷㘱ㄱ摢搷㔶扢㜰㘱慣摣慡㈸愹㙤慣㉢㡢㡤㈹晣㙦㔸摤〶㍦散㍡㔹搸㑥㔷搸晥扤〵㕢㠴㔰㌸㑡戰愵㠵㕥㐴㐰晦扡㥢愴摥㝡搶挸愵㘸〳搸㙥㤷愲㤳㉢ㅢ慡㘲搹ㄵ戲㍥㉤攵慣ち愸㠸㤴㠰昲㌶ㄵ㤳攷㘱㍤慡戰㙤挵愸扡捡昲慡捡㥡ㄸ㜷㐶〷〷㕡ㅣ㥢㡢攵晦愳㙢敢㉢㤹攵摣戶㘲㜲㕤戴愶㝥㈱㔷㌲换㤶敥㤱㔰㤳㈵捦㔰挵㠸捡㥡㝡っ㈳㝢㤱攵㜶ㄵ㈵昳㙡ㄷ㈳攱扥戱扡㘶㔴㜴㘱晤㝦挵㕥㔱摣㉤戲挹慥㔱改㉡㍤㕤㘵愵㘷晤扢晢㈷晣〳捥戱昶㑥㉡㔸㔷ㅣ愷つ㜵㤵㜳ㅡ㈹㤸㡣搱て㌶㤳㐶昶㘱㕡㘸㍢㑡晥㌵㑢捦㉥昴㈵ㅣ㜰慥〹㠹攴挶戵敦昸㕤っ晢〳㙥晤㠸改攴晣〴㌳㜶搴㤴㌱扢㔲㜱晥㑦户〴㠴㕥㐲攴ㄶ㘷㍥㜴〴㜸㌷攷㄰㘲㌶〴㡦㈸㥣㤹㌸ㄲ㔸昳ㅦ㤶㤱ち挱昰〸摤㙤㔷㜱㈴ㄶ捦㜳㉡㡡愳㜳㘲㔵㔸昳慦㡥㌶散收㔴㤸㝣㠱㤴昱㝡搷㔷㔰㕢㕤ㅤ攵㈱挷挴昷㤲戲㘸㔵㉣慢㈲扦戱愱㜶㝣㘵㡤㔵〱㈳挷愵摢ㄴ㕤㠲愶攸ㄲ㘷㜵扥㘲ㄲ㜳㠱愴捣㔸戵㜳愳㜵㤵つ昳慡㉢换戲㔸㘱扥捥㝦挵戱㡡㤳㍦ㄳ㘲敡㑤㝦㤶昸㤷晢㥤㐵㜷散敥摥挸㤰愱㜴摣晤㌸愲搳㔵ㄸ晦愹㝦㌳㔵〴ㅦ㍣昲㠵㘲晤㠲㘸㈱扣搱攰㥥㍣㕦挹㔲㉣㕡扥㕡㠶ㄶ昹㜰㔲慦㄰㠰户昵㉢愰㉣昰㥤昹㉡㑣捡㍣㠲㌶〰㐴㡡㙢愳攵㈳愳㘵戸㠹愵㡤㝢ぢ㑢ㄶ㜶㉤㍦㙡敡㙣㘶㜶ㄴ㘰挵ㅡ㐹㐸㡢㉡换㘳㜵㔹㙣㈸挱㉤㍡㤹捣〹〹㍢晢㄰㙢摣ㄹ㘹愱㔰㜶㤶㘹慣㌱㍡搶㠱敥㝡戹昷ㄶ愰㌱㠱昸㍢㡥ㄹ挲㐵㌴搰捡㠰戵㝥〳ㅤ敢㜷㜲㝡つ㔵昲昱〱晥㈰㘰㈷㑣攸㜵㌸晤晢㈶㌱挹〲愹ㄸㄶ㐰㤹㜲昳〷搳㍦戲㤰㉡㈱㜹㈳㈱㈱㤲敤挹昷〸㍢愹ㅥ㔹晡㡥㤲㜰〹㡥昲㔸㜹挴昹㝣㘵㕥〹㜷㐷㝡㝡㈶㜶㜵搸㥦㉢ㄷㄸㄶ挱慡㑢㘲㤲〸愲㍡㘳ち㘱㘶〶㘶昳㘴㐱晣㔲摥㕣昱㌲㕡戱㤶扤ㄳ晦㤳㉤ㄲ戱搲愹㐰㐴扤つ慢㠹㠷搹ㄲ攱㕥戳㈰㌹慥㝢挱愸㡦㔰攵搷㍦㡡晡换㑡㝤㠲ㅡ扦戰搲挲扣愷愶愵ㅦ㤰敡㔳昴攰㠷愴ㄵ㘶攰捦㔰攲㘷㑦晣㔸捣㐲㙢昳挷攲づ昶挰摢攲㉤㕡晡㔸㔴㕦愰㐵搳㐰㔱敦㘰敥㘶㉢㥢挰㝦㤹〱㌹〴戴㈵攰㑢〰戸㤳挳扢愱ㄶㄷ㡦㜷㝤ㄸ挴戳㠱㠱㜸摦㝡㠲㝡挴摢㥤㐱昷㘰搰摦〰昰㡢昷〷摡ㅣ昱摡〳搲㘲昱戸敦㐴扣づっ㑣收〹攲敤㠹搶收挵㑢㐷㌷ㄱ㙦㉦〹攲㔴ㄴ㔳ㄴっ攲敤つ㡣戵て㠱㑣㕦㌰〰昶㈵愰ㄳ〱捣㘸㄰昱昶㐳㉤㉥ㅥ敦㘷㌱㠸搷ㄹㄸ㠸挷慣〶ㅤ搴㈳㕥ㄷ〶敤捡愰捣㐰昰㡢挷戴〳ㄱ捦㤲扢戹㄰㈸㡤摦挰㥥慦㘱挵愴〴ㄱ慡ㅢ㠳㌰㍢㈱㐱愸〳搱摡扣㔰捣㘲挰ぢ㜷㈴㌱〸ち昲㘶㉡㠳㥥㌲摡昴㔱㜶㄰㌰搶挱〴㌲捤挱〰攸㑥㐰て〲㤸昹㈰㐲ㅤ㠲㕡㕣㈸摥㤷㘳㄰慡ㄷ㌰㄰慡㡢㈷㘸㍢ㄹ㜵㜷㔸敢㑦っ摡㥢㐱㤹愹攰ㄷ㡡改〹㡥㔰晣つ㈳㥢㕦㈸㈶㉦㠸㔰㝤ㄸ㠴㔹っ〹㐲昵㐳㙢昳㐲㌱摢〱㉦㕣晥㘴㄰ㄴ攴捤㤴〷㠳づ〳㠰戱〶ㄲ挸㜴〸〳㘰㄰〱㠳〹㘰㠶㠴〸㌵〴戵戸㔰扣扢挸㈰搴攱挰㐰㈸㘶㐹攸愰㥥㈳敡〸〶㍤㤲㐱㤹搱攰ㄷ㙡㌸摡㥡㌹愲昲〱ㄱ愱㡥㘲㤰ㄱ愸㈵〸㌵ㅣ慤捤ぢ挵慣〸扣㤰㌲挱㈰㕡㈸愶㐶攸㈹愳㑤ㅦ㔱㈳㠰戱ち〸㘴摡㠴〱㔰㐸㐰ㄱ〱捣愴㄰愱㐶愲ㄶㄷ㡡㜷㐹ㄹ㠴ㅡつっ㠴㘲㌶㠵づ敡ㄱ㙡っ㠳㡥㘵㔰㘶㍥昸㠵㘲扡㠳〸ㄵㅥ〷㐸㡢㍦户㤸㈰㈱攲ㄵ㌳㌰㌳㈵ㄲ挴㥢㠰搶收挵㘳㐶〵㕥戸㈳㡢㐱㔰㤰㌷搳㉡㌴つ戴㘹昱㡥〶挶㍡㠶㐰愶㕣ㄸ〰㤳〸㈸㈱㠰㔹ㄸ㈲摥㘴搴攲攲昱晥㉦㠳㜸㔳㠱㠱㜸㔱㑦㔰捦改㌸㡤㐱愷㌳㈸戳㈶晣攲㌱㔵愲㤹搳㤱㠹ㄴ㈲搴戱っ挲㡣㡡〴愱㘶愲戵㜹愱㤸㜹㠱ㄷ㙥晢㘲㄰ㄴ攴捤昴ぢ㠳づ挷〳㘳㤵ㄲ挸搴っ〳㘰㌶〱㔱〲㤸慤㈱㐲捤㐱㉤㉥ㄴ敦㘲㌳〸㔵づっ㠴㘲挶㠶づ敡㌹捡㘲っ㕡挱愰愷〱攰ㄷ敡っ戴㌹㐷搹㕣㐰㕡㝣㤴㌱〹㐳挴㥢挷挰捣挶㐸㄰㙦㍥㕡㥢ㄷ㡦㔹ㅢ㜸攱㝥㌳〶搱攲㌱㜵㐳搳㐰㥢㍥捡慡㠰戱慡〹㘴㕡㠷〱㔰㐳㐰㉤〱捣昴㄰昱ㄶ愲ㄶㄷ㡦㜷攸ㄹ挴慢〳〶攲㌱摢㐳〷昵㠸㔷捦愰扣愵㕤㌱㌳挳㉦ㅥ搳㌱㥡昹㉣㘳戲㠶〸戵㠸㐱㤸戵㤱㈰搴ㄲ戴㌶㉦ㄴ戳㍢昰挲戵㝣〶㐱㐱摥㑣昱搰㔳㐶㥢ㄶ敡㐴㘰慣㤳〸㘴晡㠷〱㜰㌲〱愷㄰㜰㉤〰㈲搴愹愸挵㠵攲㥤㠶〶愱㑥〳〶㐲㌱㉢㐴〷昵〸㜵㍡㠳㥥挱愰捣攰昰ぢ挵戴㡤㘶㑥㐷㈶㜵㠸㔰换ㄹ㠴搹ㅤ〹㐲㥤㠵搶收㠵㘲ㄶ〸㕥戸㝢㡥㐱㔰㤰㌷㔳㐱昴㤴搱愶㠵㍡ㅢㄸ敢ㅣ〲㤹㈶㘲〰㥣㑢挰㜹〴㌰㜳㐴㠴㕡㠹㕡㕣㈸摥㉦㘹㄰敡〲㘰㈰ㄴ戳㐷㜴㔰㡦㔰ㄷ㌲攸㐵っ捡㑣て扦㔰㑣敦㜰㑥挷㡢〱㘹昱改挸㠴㄰ㄱ敦ㄲ〶㘶㘶㐸㠲㜸㤷愱戵㜹昱㤸㐱㠲ㄷ㙥摣㘳㄰ㄴ攴捤㌴ㄲ㑤〳㙤㕡扣换㠱戱慥㈰㤰㈹㈶〶挰㙡〲搶㄰挰慣ㄳㄱ敦㑡搴攲攲昱㕥㔰㠳㜸㙢㠱㠱㜸捣㍣搱㐱㍤攲㕤捤愰搷㌰㈸戳㐴晣攲㌱㌵愴㤹搳㤱㠹㈳㈲搴㜵っ挲っ㤲〴愱搶愱戵㜹愱㤸㘹㠲ㄷ㙥つ㘴㄰ㄴ攴晤づ慣㥥㌲摡戴㔰㌷〰㘳㙤㈰昰㕤㌳㘰㈳〱㌷ㄲ昰ㅥ〰㈲搴㑤愸挵㠵攲㍤慤〶愱㙥〱〶㐲㌱㐳㐵㡦敡ㄱ敡㔶〶扤㡤㐱㤹㑤攲ㄷ㡡㈹㈴捥㔱㜶㍢㈰㉤㍥捡㤸㜴㈲攲摤挱挰捣㍥㐹㄰敦㑥戴㌶㉦ㅥ戳㔴昰挲㕤㠹っ㠲㠲扣㤹慡愲㘹愰㑤㡢㜷ㄷ㌰搶㈶〲㤹挶㘲〰摣㑤挰㘶〲㤸搹㈲攲摤㠳㕡㕣㍣摥慦㙢㄰敦㍥㘰㈰ㅥ戳㕢㜴㔰㡦㜸昷㌳攸〳っ㥡㠹摦昲㝥昱㤸㝥搲捣㔱挶攴ㄴㄱ㙡㉢㠳㌰㑢㈵㐱愸㠷搰摡扣㔰捣㘶挱晣㜰昳㈳㠳愰㈰㙦愶戴攸㈹愳㑤ぢ昵㍦挰㔸てㄳ挸㜴ㄷ〳攰ㄱ〲ㅥ㈵㠰ㄹ㌰㈲搴㘳愸挵㠵攲㝤挷〶愱㥥〰〶㐲㌱ぢ㐶〷昵〸昵㜷〶㝤㤲㐱㤹戱攲ㄷ㡡㘹㉡捥㔱昶ㄴ㈰㉤㍥捡㤸搸㈲攲㍤捤挰捣㜰㐹㄰㙦ㅢ㕡㥢ㄷ㡦㤹㌰㈲摥戳っ愲挵换㐵慢愶攱ㄱ敦ㅦ挰㔸捦ㄱ挸㔴ㄹ〳攰㜹〲㕥㈰㠰搹㌳㈲摥㡢愸挵挵攳㍤搵〶昱㕥〲〶攲㌱㠳㐶〷昵㠸昷㌲㠳扥挲愰捣㜶昱㡢挷ㄴ㤷㘶㡥㌲㈶挰㠸㔰慦㌱〸㌳㘱ㄲ㠴㝡〳慤捤ぢ㌵〸摤㐴愸㌷ㄹ㐴ぢ挵戴ㄹ㍤㘵㡦㔰㙦〱㘳扤㑤攰㄰㌳攰㥦〴扣㐳〰戳㙣㐴愸㜷㔱㡢ぢ挵㝢挳つ㐲扤てっ㠴㘲愶㡤ㅥ搵㈳㔴ㄳ㠳㝥挰愰捣㡡昱ぢ挵㔴ㄸ攷㈸晢㄰㤰ㄶㅦ㘵㑣㥥ㄱ昱㍥㘲㘰㘶搱㈴㠸昷〹㕡㥢ㄷ㡦搹㌶㈲摥愷っ愲挵㘳捡㡤愶攱ㄱ敦㌳㘰慣捦〹㘴㍡㡥〱戰㠳㠰㉦〸㘰㠶㡥㠸昷㉦搴攲攲昱愶㜷㠳㜸㕦〱〳昱㤸愵愳㠳㝡挴晢㥡㐱扦㘱㔰㘶搴昸挵㘳ㅡ㡤㜳㤴㈵扤㙡挱㈴ㅢㄱ敡㍢〶㤹㡤㕡㠲㔰㍦愰戵㜹愱㤸㤵㈳㐲晤挸㈰㕡㈸愶收攸㈹㝢㠴晡〹ㄸ敢㘷〲换捤㠰㕦〸昸㤵㠰ㄸ〰㈲搴㙦愸挵㠵攲慤晢〶愱晥〰〶㐲㌱㥢㐷㡦敡昹㝢㜲㈷㠳愶㘱㠹㐰㌱昳挶㉦ㄴ搳㙤㥣愳㡣慢〸㉤㍥捡㤸愰㈳攲攱捡㜲㥡㕡㠴㕡㠲㜸戸㕤户〵攲㉤㐱㌷ㄱ㉦挴㈰㕡㍣愶昵㘸ㅡㅥ昱挲挰㔸㙤〸㘴捡㡦〱㤰㐵〰㥦戴愵㤸〵㈴攲㐵㔰㡢㡢挷挷ㄲㄸ挴换〱〶攲㌱ㄳ㐸〷昵ㅣ㘵㙤ㄹ㜴㌷〶㘵搶㡥㕦㍣愶敡㌸攲戵〳愴挵攲㌱戹㐷挴戳ㄹ㤸㔹㍥〹攲敤㠱搶收㡦㍣㘶〳㠹㜸敤ㄹ㐴㡢挷㤴㈰㑤挳㈳㕥〷㘰慣㡥〴㌲㕤挸〰搸㤳㠰扤〸㘰〶㤱㠸户㌷㙡㜱昱昸挸〵㠳㜸晢〲〳昱㤸㐵愴㠳㝡挴敢挴愰晢㌱㈸㌳㝥晣攲㕤㠷㌶攷ㄴつ昱昸攵搶て㙦敦ㄵ搸敢〱ㄱ愱㍡㌳〸戳㠱ㄲ㠴敡㡡搶收㠵㘲搶㤰〸㤵换㈰ㄸ㐱摥ㅢ搰慡愷捣愱摤㠵㥣㙥挰㔸〷㄰挸戴㈲〳攰㐰〲昲〸㘰愶㤱〸㜵㄰㙡㜱愱昸攸〸㠳㔰摤㠱㠱㔰捣㌶搲㐱㍤㐲昵㘰搰㐳ㄸ㤴㤹㐱㝥愱敥㐱㕢㌳㐲㌱㔹㐸㠴敡挵㈰昷愱㤶㈰㔴㙦戴㌶㉦ㄴ戳㡢㐴愸㐳ㄹ㐴ぢ挵ㄴ㈳㍤㘵㡦㔰㝤㠰戱晡ㄲ挸昴㈳〳愰ㅦ〱晤〹㘰㐶㤲〸㌵〰戵戸㔰㝣〴㠶㐱愸㐱挰㐰愸㠷㍤㐱㍤㐲つ㘶搰㈱っ捡っ㈲扦㔰㑣ㅢ㜲㠴㑡晡愱捦愴㈲ㄱ敡㜰〶㘱㜶㔱㠲㔰㐷愲戵㜹愱㤸㠵㈴㐲つ㘵㄰㉤ㄴ㔳㤱っ㍡ㅣ〵㡣㌵㡣㐰愶㈹ㄹ〰挳〹挸㈷㠰㤹㑢㈲搴〸搴攲㐲昱㐱ㅥ〶愱ち㠱㠱㔰捣㕥搲㐱㍤㐲ㄵ㌱攸㐸〶㝤ㄷ〰扦㔰㑣㉦ㄲ愱挲愳〰㘹昱攷ㄶㄳ㤲㐴扣搱っ捣捣愴〴昱挶愲戵㜹昱㤸挱㈴攲㡤㘳㄰㉤ㅥ搳㤸㌴つ戴改搳戱ㄸㄸ㙢㍣㠱㑣㜱㌲〰㈶㄰㌰㤱〰㘶㍤㠹㜸㐷愳ㄶㄷ㡦㑦㈸㌱㠸㌷〹ㄸ㠸挷捣㈷ㅤ搴㈳㕥〹㠳㑥㘶㔰收㐹挸㘴愷戰收㑥㌶挴戵㙥晦ㄲ㙥㘰㜹㕤㐶愸攰㐲㝢㐹挳搲㉡㈴㌷戰挸㈵㕤愷挴挵改㠸戴㘱愱戹戶づぢ㘳㤹晥㠷㉤挴晢㍥㠷㠱戳㍢昸ㅥ㘴㈱摤攸攱㍡㝥攸㤶㕦㠳て㙢㠸昷攷挴㜷摤搵捥㍥摣挲搳㌰挵づ攳㉢换敡㙡敢㙢㉢ㅡ扡㤶㈰㜱愷㉢ㅦっ㔲㤱㤶搶㈷㍦㜴ㄳ㈲ㅡ挷㈴戱捣ㅡ㍥㜵㜰ㄱ㙦㤴㡦㉣愸愹㕤㕣㈳戳〹搵昳昹㈸愲㔷㥢㌶ㅣ㈶挲㜱戸ㅤ〰昱㙣慥昹戳戳㌵〳戶㙤㠶捤㐵㜳㙥㌶ㄷ捥愵挰㔵㜲㈹㜰愵㥣㕢㈸ㅤ㕦つ㉤㕤戶㘶㙣㌵㐷㤵愹㜲ㄵ换㙣搳㐶攵昹㥥挲ㄱ㔸敥㡥㍦挶㈰ㅣ收㙡㜷㘸㈳㈸户慣㔳愲愲散捣慦㌰敢㌸㑣挱㥡〹ㄳ戱㌳搰挰〹㠵㘷挱敥㔶㌰愲搴㤳戵ㄳ㍥ㅥ㙤㌹㘸㤳攵㝣㍣ㄵ戲㍥㕣㡡㤶摤搱㤲昸㤴挷昰㙣㌴敦㠱㘶摣㥢慦敦搶攷㈱㘴㘷扡搱慤㕣づ摢㡤愶っ㔰慢〹㈵ㄵ㠶㔳㜶㐲っ㑤㉣挸㍢ぢ慤㍣㜰搵㤵㘰挹挳〵づ摣㜵ち〸㜷户㕡㡤ㄶ敥昲挴㕤㘶改㜱㉡㠱挳㉥㡢愰捥捤捥搶㠵ㅣ㕤㘸敢ㄶ㤴㡤〲㜷㥢扡ㅣ攱㈸㈹ㅤ搶〲㑥慦ち㈶㘲敦㡥〶づ㙢㔱ㅡ㡢㕡㔸愴㙦㤱慣扤㠷㜶㜶㈷愲〷㑤㍤㥤㑤㈸愹づ㜰ち戳㐶㌴戱㠰㍡㔶㘶㘱㠵搹戹ㄸ㉣挸散㙣戴〶㤹敤㠵㑥〸㠲㉢捦戰㘰戶㌷㐳㘱戳昷搱㠵㝤㜵愱㤳㕢㔰㥤㔱㄰㘶㘷㜹㤹㥤挴改㥤っㄳ戱扢〰㈰㐱㑤捣扡㙡攷愱ㄸ㐶ㅥ搶㘸㥤挹慥㑤愸慡㙥㜰ち戳ㄵ㘸㡡㌳㍢㄰慤挲散㐴㈳戳㈵㐶㘶㜹㝡㥣㜳㄰ち捣づ㐲㥤㥢㝤戰㉥㜴搷㠵ㅥ㙥㐱昵㐲㐱㤸㉤昲㌲㍢㡦搳㕢〹ㄳ戱晦〴〰ち捥㑥㜲昶㤹㜰攴㡥戳㝢㙢㘷ㄳㄱ㠳㘹〶搱㕣〶愷敡〳愷㌰㕢挵ㅡ㥡攵摤て慤挲㙣扥㤱搹㍣㈳㌳慥っ换㈴搶挰㠲搹〰搴戹搹㕣〹㤶挲㈰㕤ㄸ散ㄶ搴攱㈸〸戳ち㉦戳慢㄰挰㕡ぢㄳ戱㡦〰㐰㠲㥡昶搹㤱摡㌹ㄴ攱攵攱㤴搶㝡㜶㙤㐲㔵ㅤ〵愷㌰摢㠰愶㌸戳攱㘸ㄵ㘶挷ㅡ㤹㑤㌷㌲换搷攳摣㡣㔰㘰㌶〲㜵㙥㜶㠱㉥ㄴ敡㐲㤱㕢㔰愳㔱㄰㘶㔳扤捣㙥攵昴㙥㠳㠹搸㘳〰㐰挱㝣㥥㡤搵捥㐲㈲㡡㘸㌶戱㙢ㄳ㑡慡ㄸ㑥㘱戶ㄹ㑤㉣愰㡥扦敥㘱㠵搹㔸㈳戳搱㐶㘶㕣㘷㤵㐹摣てぢ㘶㐷㌳ㄴ㌶晢ㄸ㕤㤸愴ぢ㕣㐸攵愶愶愲㈰捣㐶㝡㤹㙤攱昴戶挲㐴散㘹〰㐸搰搹㙣㤳㑦㤰㕤㐷攳㜴敤㙣㐲㉣㜹ㄸ愷昳㔸捥挷㠰㔵挷挲㈹捣ㅥ㘷㡤㠳昱㍤ㄳ慤挲散㜰㈳戳㈱㐶㘶㕣ㄸ㤵㐹㍣〵ぢ㘶挷愳捥捤㉥搵㠵搹扡㄰㜵ぢ慡ㅣ〵㘱㌶挸换散ㄹ〴戰戶挱㐴散ㄸ〰ㄲ搴㜴㌴㔶㘸攷㈴っ㈳捦〰戵戶戳㙢ㄳ慡㙡ㅥ㥣挲散㘵㌴戱㠰㍡㤶㤰㘱㠵搹㈱㐶㘶摤㡤捣ㄶ愰㤳㑣攲㜵㔸㌰慢㘲㈸㙣㜶戵㉥搴攸〲㤷㈵戹愹㍡ㄴ㠴搹㐱㕥㘶㙦㜲㝡㙦挱㐴㙣㉥㌸㑡㔰ㄳ戳〶敤㥣㠱㔸昲昰㔱慢㠹㕤㥢ㄸ㝡ㄱ㥣挲散㐳㌴挹晥㘲敢ㄲ戴ち戳㝤㡤捣昶㌶㌲㕢慡挷昹ㄴ愱挰散㐴搴戹搹㈷改挲挹扡挰㜵㐴㙥敡㌴ㄴ㠴搹㥥㕥㘶㥦㜳㝡㍢㘰㈲昶改〰愰㘰㍥捦捥搰捥搹㐴㐴㘹扥㘵搷㈶㤴搴㜲㌸㠵搹昷㘸㡡㌳㍢ぢ慤挲㉣㘲㘴㤶㘵㘴挶㜵㐱㤹挴捦戰㘰㜶㌶敡摣散㜳㜴攱㕣㕤㌸捦㉤愸ぢ㔰㄰㘶㘱㉦戳㕦㌹扤摦㘰㈲㌶㤷昴㈴愸㘹㥦㕤愴㥤㜳㌱㡣㍣㙣搵捡〸㘹㘶㤷挰㈹捣㐲㘸㘲〱㜵摣慡〸㉢捣㝥昹挵昴㑤晤ㄳ㕡㙦挲㔴ㄲ㝦㠳㜰搱㑥㈶挱〷愸㠳搹攵っ㠵捤扥㐲ㄷ㔶敢挲ㅡ户愰搶愲㈰捣㝥㐰挸㡤〸㐹㠷㤵捤改攵挰㐴㙣慥户㈵㘵㜶㡤㜶㌲㍤㕢㥥昲㙡戵㘷搷㈶㔴搵㜵㜰ち戳㡥㘸㡡敦戳㜵㘸ㄵ㘶㥦ㄹ㤹㝤㘲㘴戶㕥㡦戳て㐲㠱搹つ愸㜳戳㌷攸挲㐶㕤攰㌲ㅡ㌷㜵ぢち挲散㈳㉦戳㑥㥣摥㝥㌰ㄱ晢㔶〰㤲㌲扢㑤㍢ㅢㄱ㑢ㅥ㉦㙢ㅤ挰慥㑤っ㝤〷㥣挲㉣て㑤昱㝤㜶㈷㕡㠵搹ㅢ㐶㘶慦ㄹ㤹晤㔵㡦搳〳愱挰散㉥搴戹搹㕣昲㤲挲摤扡挰㌵㉥㙥敡㍥ㄴ㠴搹㉢㕥㘶㍤㌹扤㕥㌰ㄱ晢㝥〰㤲㌲㝢㐰㍢㜹户戹㍣搷搶敡捦慥㑤っ扤ㄵ㑥㘱㌶㄰㑤昱㝤昶㄰㕡㠵搹搳㐶㘶㑦ㅡ㤹晤㑤㡦㜳ㄸ㐲㠱搹晦愰捥捤㝥㔸ㄷㅥ搱㠵㐷摤㠲㝡〲〵㘱昶㠴㤷搹ㄱ㥣摥㤱㌰ㄱ㥢换㑤㐹㤹㍤愹㥤㘷㘲ㄸ㜹愰慥㔵挰慥㑤愸慡愷攱ㄴ㘶㐵㘸㡡敦戳㙤㘸ㄵ㘶てㄸ㤹摤㘷㘴昶㉣㍡挹㈴挶㈰ㄴ㤸晤〳㜵㙥㌶ㄷ㤰愴昰扣㉥扣攰ㄶ搴㑢㈸〸戳㝢扣捣挶㜱㝡挵㌰ㄱ㥢㙢㐱㐹㤹扤愲㥤攷㈲扣㍣挹搷㉡㘱搷㈶㔴搵㙢㜰ち戳㈹㘸㡡敦戳㌷搰㉡捣㙥㌱㌲扢挹挸散㑤㍤捥っ㠴〲戳户㔰攷㘶㜳挵㐷ち晦搴㠵㜷摣㠲㝡ㅦ〵㘱戶搱换散㌸㑥㙦㈶㑣挴㙥〲㈰㈹戳て戴㤳㌷㝥换㈳㠴慤㌲㜶㙤㐲㔵㝤〴愷㌰㡢愱㈹扥捦㍥㐱慢㌰扢搲挸㙣戵㤱搹愷㝡㥣㑡㠴〲戳捦㔰攷㘶㝦慥ぢ㍢㜴攱ぢ户愰扥㐲㐱㤸㕤敥㘵戶㠰搳慢㠲㠹搸㕦〳㤰㤴搹㌷摡挹㍢扡攵挱挵㔶㍤扢㌶愱慡扥㠳㔳㤸㌵愲㈹捥散〷戴ち戳㜳㡤捣捥㌶㌲晢㔱㡦戳ㄴ愱挰散㈷搴戹搹㍦敢挲㉦扡昰慢㕢㔰㝦愰㈰捣捥昲㌲㍢㠹搳㍢ㄹ㈶㘲昳㙢㐰㤸捤㠶昵晦㙥愴㐷㥣㑤ㄸ挶扡㡥收㕡㥡攵攴㈲换ㅣ慣慤㘰つ〵㡥挹㝦㙤挱㘱㜶愲㤱搹ㄲ㈳戳㤰ㅥ攷ㅣ㠴〲㌳㉥㙣㜰戳戹戸㈱〵慥㘴㐸挱㜲ぢ㉡〷〵㘱戶挸换散㍣〴戰㔶挲㐴㙣慥㔳㄰㙣晣㥢㥡敢ㄷ攲摣㐸〴敦㥦戶㉥㘵㔷ㄲ㔵戲〶挱愶㔵㘸㡡㌳攳ㅡ㠴散戳昹㐶㘶昳㡣捣摡敢㜱搶㈰ㄴ㤸㜱搵㠱㥢摤㔱ㄷ戸捣㈰㉤㕣㙡攰愶戸㠲㈰捣㉡扣捣慥攲昴搶挲㐴散㑥〰㄰㙣㘴戶㥦㜶昲收㙡㜹㐲戴戵㥥㕤㠵㔹㘷㌸攵㘸摣㠰㈶ㄶ攴摤ㄵ慤挲散㔸㈳戳改㐶㘶㕣㍡挰㉢捤扡ㄹ愱挰㡣换〴摣散〳㜴㠱敢〲搲㤲攷ㄶㄴ㉦昹ぢ戳愹㕥㘶户㜲㝡户挱㐴散ㅥ〰㄰㙣㘴挶搵〰㜱摥㑤挴㘶㥡㑤散㉡捣㝡挱㈳捣㌶愳㈹捥㡣㔷昹㠵搹㔸㈳戳搱㐶㘶扣搶㉦攳摣㡦㔰㘰挶敢晡摣㙣㕥摢㤷〲㉦攴㑢愱扦㕢㔰扣㐶㉦捣㐶㝡㤹㙤攱昴戶挲㐴㙣㕥愶㈷搸挸㡣㤷敦挵挹摢愱攵㤹搸搶愳散㉡捣攴戲㍣摢ㅦ㐷㔳㥣搹㤱挰ぢ戳挳㡤捣㠶ㄸ㤹つ搵攳㍣㠵㔰㘰㜶ㄴ〷挵㘶昳㘲扣ㄴ㠶敢〲慦扥㜳㔳扣愸㉥捣〶㜹㤹㍤挳改㙤㠳㠹搸㐵〰㄰㙣㘴挶敢敤攲㝣㠴㠸㐷㘹戶戳慢㌰㤳㙢收㙣㝡ㄹ㑤㘴㤶㠱户攲㌵㜳㘱㜶㠸㤱㔹㜷㈳戳㜱㝡㥣搷ㄱち捣㡡㌹㈸㌶㥢㔷捡愵挰换攲㔲攰愵㜱㙥㡡㔷扣㠵搹㐱㕥㘶㙦㜲㝡㙦挱㐴散ㄲ〰〸㌶㌲攳挵㜰㜱昲〶㘶㜹〰戸搵挴慥㘴㘶㑦搱捥て㘵㍡愱ㄹ愸ㅦ攱扢昶㙡扥㝤戱愷晦攱搱㐵㜸ㄸ㌴搷㝦昱戰晤搸㔲攷㙥愷捣昴挳晦扤㔸扣扡换㥢ㅤ昹づ敤ぢ搶晦㠷㌸摣㕦扢慥愰㌳㘲ㄷ扣慤㡦㐱戸摤㜱愰㡢晦攳㘶愹㠴敤慢㘱㙥㜵戸昳晦㉣昷晦昶昰㜶㌳㜵㡦㔹㉡昷㤲晣搰扢换慥晤晡㤶㈳昲慥晥换㑥昷晦换慥㕣挳敤收㘱㈷㜵戸㘳搴㝢㈷㌶っ㔳㘵攸㤱㠷㌸搶㝢㌴敦搳挸㐱搵ㄱ戴摥挰敤㔸㠱〷戳㜶㜰ㅤ晥〷戳摡㌱㐴挲ぢ昹ㄸ戲戳㔴㈵㉡摣㘱㙡て昴愰㑡㐲散㑢ㄲ㕢㠰收搶ㄱ慢搲㍤㔲ㄳ扢摦㈵戶㝣㤸慡㐷てㄳ戱戶敥晣〳挴㜲㕣㠷晦㠱慢㜶㈳㈲攱㤵㘶㝤敦㄰㕢㡡㡡㄰㡢㜸㠹晤㐸㘲㈷挱搵㍡㘲㈷敢ㅥ挹㠸昵㤷敤搱㘱昷㜵㕥昱昹㌱昷㕤㌰㑣㥤㠹ㅥ㈶㘲愱㘴挴㌲㕤㠷晦㐱慡昶ち㐴挲ぢ昷ㄷ㍡挴捥㐱㐵㠸愵㝢㠹敤㈴戱昳攰㙡ㅤ戱㤵扡㐷㌲㘲捥愱攸搹㘳扣愸㙢㈲昶晢捦㐹づ挵摦㕣㠷晦〱愹昶㉡㐴挲ぢ晦㌰ㅡ㑥㥤戶ㄹ㙡つ㉡㐲散ㄷ昴㠸ㅦ㡡㙤攰㙣㜷ㄵ㕣慤㈳戶㔶昷㐸㑤捣㜳㡥慤㐷てㄳ戱敦㤳ㄱ晢捥㜵昸ㅦ㝣㙡㙦㐰㈴扣㜰㍦愰㐳散㘶㔴㠴搸㌷㕥㘲敤㐸散㔶戸㕡㐷散㌶摤㈳㌵㌱捦ㅥ摢㠴ㅥ㈶㘲㕦㈴㈳戶挳㜵昸ㅦ㘸㙡㙦㐶㈴扣㤰㑡攲㄰扢ㅦㄵ㈱昶㤹㤷搸㕥㈴戶〵慥搶ㄱ摢慡㝢㈴㈳㠶㠱戱㍤㍦捣㌹㈴搷っ㔳扣愲㙢㈲昶㘱㌲㘲ㅦ戸づ晦㠳㑡敤挷ㄱ〹㉦㍣㝣捣㈱昶ㄴ㉡㐲散㝤㉦戱㉥㈴昶っ㕣慤㈳戶㑤昷㐸㐶㉣昰㜱扦ㅤ㍤㑣挴摥㑥㐶散㉤搷攱㝦〰愹晤㌲㈲攱㠵㤴ㄵ㠷搸敢愸〸戱㌷扣挴づ㈶戱㌷攱㙡ㅤ戱户㜴㡦搴挴㕥㜷㍦敥㙦ㄸ愶㥡搰挳㐴散攵㘴挴㕥㜲ㅤ晥〷㡢摡ㅦ㈲ㄲ㕥戸㝢搱㈱昶㈹㉡㐲散㐵㉦戱㐳㐹散㜳戸㕡㐷㙣㠷敥㤱㥡㤸攷ㅣ晢ㄶ㍤㑣挴㥥㑤㐶㙣㥢敢昰㍦㌰搴晥ㅥ㤱昰挲敤㡤づ戱㥦㔱ㄱ㘲㑦㝢㠹つ㈶戱㕦攱㙡ㅤ戱摦㜴㡦搴挴㍣㥦㡡ㄹㄸ挰㐴散昱㘴挴ㅥ㜳ㅤ晥〷㠱摡㈱㐴ㄲ㘲㐳ㅤ㘲ㄶ敡㐲散ㄱ㉦戱㘱㈴㤶つㄷ㕥慤昸㐹㤵愳㝢愴㈶收搹㘳敤搱㈳㡦㍡晢㝥㔲㍤㤸㡣搸㔶搷攱㝦挰愷摤ㄱ㤱㠴㔸㤱㐳㙣ㅦ搴㠵搸〳㕥㘲愳㐸慣ㄳ㕣㜸戵㠲搸㝥扡㐷㡢㠹ㅤ㠰ㅥ㜹〶㘲㥢㤳ㄱ扢摢㜵昸ㅦ摣㘹攷㈱㤲㄰ㅢ敦㄰敢㠱扡㄰扢换㑢㙣㈲㠹昵㠴ぢ慦㔶㄰敢愵㝢㈴㈳收晣愴摡敥晥愴扡㘶㤸敡㡦ㅥ㜹〶㘲户㈷㈳㜶㥢敢昰㍦㤰搳ㅥ㠸㐸㐲㙣㡡㐳散㌰搴㠵搸㉤㕥㘲搳㐸散〸戸昰㙡〵戱㈳㜵㡦㘴挴〲㍦愹ち搰㈳捦㐰㙣㐳㌲㘲㌷戸づ晦㠳㌶敤㈲㐴ㄲ㘲戳ㅣ㘲㘳㔰ㄷ㘲敢扣挴㑡㐹㙣ㅣ㕣㜸戵㠲㔸戱敥搱㘲㘲㈵攸㤱㘷㈰㜶㜵㌲㘲㙢㕤㠷晦〱㥡昶ㄴ㐴ㄲ㘲㌱㠷搸っ搴㠵搸㤵㕥㘲㜳㐹散㌸戸昰㙡〵戱㤹扡㐷㡢㠹㤵愱㐷㥥㠱搸慡㘴挴㉥㜳ㅤ晥〷㘳摡㌱㐴ㄲ㘲搵づ戱㑡搴㠵搸㈵㕥㘲戵㈴戶〰㉥扣㕡㐱慣㑡昷㐸㐶散㠱㌱㌹改㍤晦㝣昹戰摦㙥晥晡挵昱㜳㡥挶摦㘳攸㤱㘷㈰㜶㝥㌲㘲㉢㕤㠷晦㠱㤷㜶㈳㈲〹戱㐶㠷搸㔲搴㠵搸戹㕥㘲㡢㐹散㈴戸昰㙡〵戱㤳㜵㡦㘴挴〲㍦愹㜸ㄵ㌷捦㐰㙣㐵㌲㘲换㕤㠷晦㐱㤶昶ち㐴ㄲ㘲愷㌸挴捥㐱㕤㠸㥤攱㈵戶㡣挴捥㠳ぢ慦㔶㄰㕢愹㝢愴㈶昶㤴晢㤳敡戲㘱敡㔲昴挸㌳㄰㍢㈵ㄹ戱㤳㕤㠷晦〱㤵昶㉡㐴ㄲ㘲㉢ㅣ㘲㙢㔰ㄷ㘲㈷㝡㠹晤㤹挴慥㠲ぢ慦㔶㄰㕢慢㝢戴㤸搸㝡昴挸㌳㄰㙢㑣㐶慣挱㜵昸ㅦ㍣㘹㙦㐰㈴㈱㜶扥㐳散㘶搴㠵㔸㥤㤷搸㠵㈴㜶㉢㕣㜸戵㠲搸㙤扡㐷㙡㘲㥥㕦ㅥ㥢搰㈳捦㐰慣㍡ㄹ戱㉡搷攱㝦愰愴扤ㄹ㤱㠴搸㉡㠷搸晤愸ぢ戱昹㕥㘲㔷㤰搸ㄶ戸昰㙡〵戱慤扡㐷㡢㠹㍤㡡ㅥ㜹〶㘲戱㘴挴捡㕤㠷晦㐱㤱昶攳㠸㈴挴慥㜶㠸㍤㠵扡㄰㥢攳㈵㜶㉤㠹㍤〳ㄷ㕥慤㈰戶㑤昷㐸㑤捣昳㈳㜸㍢㝡攴ㄹ㠸捤㑡㐶㙣愶敢昰㍦〰搲㝥ㄹ㤱㠴搸〶㠷搸敢愸ぢ戱㘳扤挴㙥㈴戱㌷攱挲慢ㄵ挴摥搲㍤㤲ㄱ㝢昳攷㔳攷㙦㙤戸㜴搷挷㝤ㄳ㝡攴ㄹ㠸㑤㐹㐶㙣戲敢〸㍣搸昱㐳㐴㙡敥挱㡥㥥㝦つ戱ㅤ〶つ㔵㌰㤷㌵扢挲㘹收攵㕡㈴㐴㔷㔶㔵㐹㉥㜱づ㥥挳㔶㠷㝦㡦戰ㄸ㡦ㅢ挴搳搷昰慦㡢扢愹戱㜸っ㈱ㅦ㙢愵㥦昴㘵㐹㡤㥤挳ㄵㄳ敢昰攸慦㌶ㄵ㘳敡昱㤸挸昲㉣晣㝢㙡つつ昸ㄷ挹晦ㅢㅥ搲㠶散㙥摥㜱㡢捤㜹㍣㥢㌱戱㥡ㄹ搳㈹㥥㥦户㑢て晤捦っ愶昳昱㙤晦摥ㄳ㈳挳户攳㄰搳㠹晦攵㥥〷ㄲ㘶慡㐹搸挵㑥ㄶ捥㘹㘹㍢㘵捥㘹改昸愷㈹㠰㤷ぢ捦戲㜶〱ㄳ戱晥捡㈶㈶搷㡢㐹ぢ昱㙡戸㥦ㄸ搳摣㜹㜳㘳㥡敦ㅦち捣捥㈶㕢扤㈹㕥㡣收ㄱㄴ摥㤴㜴㕡挵挶㘹㙤づ㑥敢摥挴㘹㈹㕥换收搴昴愶扥搷㠳摤㥦㜴戰㤱挶挱戶〴〷㝢搰㌷ㄸ慦㉦㈷っ挶㡢戶㘴㘶㤱㔹愶ㅡ㙥っ晣㜰㌰昰愳扥挰扣扥㥢㄰㌸〴㠰〴收㥥捣㔴㠷ㅢ〳晦㍤ㄸ昸㈹㕦攰㌶愸㈷〴㙥㡢〶捦㡣〷ㄸ〳㍦ㅢっ晣㥣㉦㜰㍢㝦攰㡥㙥攰昰ぢ㈸㤸㡦扤摥挶挱戶㌳㌲ㄷ㍤㜶ㅤ㝢㉦戳㘹搷戱愷昶㐲㍤㠱挵晥㘸昰挸搳摤ㄸ昸昵㘰攰㌷㝤㠱扢昸〳攷戹㠱挳㙦愳㘰㘶搱捤㌸搸㍢㡣㥣挸攲㍤㌶㜹㔸ㅣ㡣㝡〲㡢㍦愱挱戳㉦昶㌳〶晥㌰ㄸ昸㘳㕦攰㐳晤㠱〷敡挰捥搱戳愷㌱昰攷挱挰㕦昸〲て昶〷ㅥ敡〶づ㝦㠹㠲㔹ㅥ摢㌸搸搷㡣㥣㈸捦户㙣昲挸㌳っ昵〴㜹㡡搰攰㤱㈷㘲っ晣㘳㌰昰捦扥挰愳晣㠱挷扢㠱挳扦愲㘰㘶㤱㘹ㅣ散㜷㐶㑥㘴戱㤳㑤ㅥㄶㄳ㔱㑦㘰㌱〵つㅥㄶ㝦晣㘴晡晣捤挰搳ㄴ㝤㠱㐳㙣昲〴㥥收て㍣换つㅣ㙥〳愴㤹挵㑦挶挱慣攰㘰搹扥挱㑡晤㠳挵ㄲ㔹㝣㘳っ摣㉥ㄸ㜸㜷㕦攰戹晥挰搵㥡㐵㝢㈰捤㉣㜶ㄸ〷敢ㄸㅣ㙣㉦摦㘰戵晥挱ㅡ㌵ぢ攷扣昸挸ㄸ戸㔳㌰昰晥扥挰㡢晤㠱㑦搱㉣扡〰㘹㘶昱慥㜱戰摣攰㘰〷昸〶㕢收ㅦ㙣㠵ㅥ㉣㉦改㘰㙦ㄸ〷㍢㌸㌸㔸て摦㘰㝦昶て㜶扥㍢㤸晢つ昷㤲㌱昰㥦㠲㠱て昵〵扥搰ㅦ㜸㔵㘲攰㝦ㄸ〳昷て〶ㅥ攸ぢ㝣㠵㍦昰搵㍡戰戳㤳㥦㌴〶㍥㉣ㄸ昸〸㕦攰㙢晤㠱㌷戸㠱挳㐳㠱㌴敦攴㐷㡣㠳つぢづ㤶敦ㅢ散㐶摦㘰愱扦愰愱挵㍦ㄷ㤹挰搰ㅥ㍦慣昹㡦㝢攳戱搳㝣㜸㜱捦㉡晣散㙢挱戳愲ぢ㌰ㄱ挵摦㝡㡣㘱ㄵ戲收㝥ㄳ慢捤㘸攵㌴慣㈲戶摥慢㌱㈳扤ㄸ晥㘸ㄲ捣㈸戶㍥愸㌱愳扤ㄸ晥晥ㄱ捣ㄸ戶昲愷㡦㡣㌵搶㡢昹扢挶㡣㘳㉢㝦挵〸愶搸㡢㜹㔶㘳挶戳昵㌹㡤㤹攰挵昰挷㠴㡣㌵㤱慤㉦㙢捣搱㕥っ㝦ㄷ〸收ㄸ戶昲㈷㠱㡣㌵挹㡢㜹㐷㘳㑡搸捡㙦㜲挱㑣昶㘲㍥搴㤸㈹㙣晤㔸㘳愶㝡㌱晣㤲㤵戱愶戱昵ぢ㡤㤹敥挵昰扢㔱㌰㌳搸捡慦㐵ㄹ敢㔸㉦收㐷㡤㌹㡥慤晣㠶ㄳ捣㑣㉦收㜷㡤㤹挵搶㥤ㅡ㜳扣ㄷ挳㉦ㅡㄹ慢㤴慤晣㡥㤱㌸戳扤ㄸ㝥㍦〸㈶捡㔶㝥㌵〸㘶㡥ㄷ挳㡦㝡挱㤴戱㤵㥦昲㠲㈹昷㘲昸〹㉤㤸ㄸ㕢昹攱㉣㤸ち㉦㠶ㅦ戶㠲㤹换㔶㝥捥ち㘶㥥ㄷ挳捦㐸挱㔴戲㤵ㅦ㡦㠲㤹敦挵昰愳㑤㌰ぢ搸捡㑦㌵挱㔴㜹㌱晣㤴ㄲ㑣㌵㕢昹〱㈵㤸ㅡ㉦㠶ㅦ㌸㠲愹㘵㉢㍦㙢〴戳搰㡢攱㘷㠷㘰㑥㘰㉢㍦㌶〴㔳攷挵昰㤴ㄷ㑣㍤㕢㜹戶ぢ愶挱㡢㤱㔳㡦㘷㕤㈳㕡昵㘶昳ㄴ㤴㙢〸㡢㔰㐰摥㠴㥣㝣〱ㄴ㑦㐲㐱㉤㜱㔰㜲晡〵㔰㍣つ〵㜵愲㠳㤲ㄳ㌰㠰攲㠹㈸愸㤳ㅤ㤴㥣㠲〱ㄴ㑦㐵㐱㥤敡愰攴㈴っ愰㜸㌲ち敡㌴〷㈵愷㘱〰挵搳㔱㔰㘷㌸㈸㌹ㄱ〳㈸㥥㤰㠲㕡敥愰攴㔴っ愰㜸㑡ち敡㉣〷㈵㈷㘳〰挵㤳㔲㔰㘷㍢㈸㌹ㅤ〳㈸㥥㤶㠲㍡搷㐱挹〹ㄹ㐰昱挴ㄴ搴㑡〷㈵愷㘴〰挵㔳㔳㔰ㄷ㌸㈸㌹㈹〳㈸㥥㥣㠲扡挸㐱挹㘹ㄹ㐰昱昴ㄴ搴㈵づ㑡㑥捣〰㡡㈷愸愰㉥㜳㔰㜲㙡〶㔰㍣㐵〵㜵戹㠳㤲㤳㌳㠰攲㐹㉡愸搵づ㑡㑥捦〰㡡愷愹愰慥㜴㔰㜲㠲〶㔰㍣㔱〵戵搶㐱挹㈹ㅡ㐰昱㔴ㄵ搴㌵づ㑡㑥搲〰㡡㈷慢愰慥㜳㔰㜲㥡〶㔰㍣㕤〵戵捥㐱挹㠹ㅡ㐰昱㠴ㄵ搴つづ㑡㑥搵〰㡡愷慣愰㌶ち捡搶㈷慢攲昹㈹ㄷ昷㘶攰㑢㥦〹㑤㈳搰㌷ぢ㡦摣收㈹㈹㡥改㍥〷捦㐲㜱㑣昳㌹㜸攲㠹㘳慡捦挱㜳㑤ㅣ㔳㝣づ㥥㕥攲㤸散㜳昰㡣ㄲ㐷㠹捦挱㤳㐸ㅣ㤳㝣づ㥥㌷攲㌸挶攷攰愹㈲㡥愳㝤づ㥥ㅤ攲㤸攸㜳昰㠴㄰挷〴㥦㠳攷㠰㌸挶晢ㅣ㍣散挵㔱散㜳昰㐸ㄷ挷㌸㥦㠳〷户㌸挶晡ㅣ㍣㥥挵㌱挶攷攰㈱㉣㡥搱㍥〷㡦㕡㜱㡣昲㌹㜸愰㡡㘳愴捦挱㘳㔳ㅣ㐵㍥〷て㐷㜱ㄴ晡ㅣ㍣〲挵㔱攰㜳昰愰ㄳ挷〸㥦㠳挷㤹㌸昲ㄳㅤ搹晦ぢ攷㝦㐶扡</t>
  </si>
  <si>
    <t>㜸〱敤㝤㜹㝣ㄴ㔵昶㝤㕥㤲敥愴㥡㐰㕡㐰㐵㔴っ㐸ㄴ〱㈳㘱㜷㐱〸〹晢㑥〰ㄱ挵搰㈴摤愴㈱ぢ㜴㜷㔸ㅣ㔱㕣ㄹ㔱ㅣ㐵㕣挰ㄵ㌷〶〶搱搱㔱ㄴ挵㜱㕦㔰㕣㐶摣挷ㄱㅤ挷〵昷ㄹ㥤㔱ㄴ晤㥤㜳慢㕥愷扡慡㍡㈱㡥昳昹昹挷户㐸㕦摥扢昷扣晢摥㍤㔵昵扡扡摥敤敡っ㤵㤱㤱昱ㄳ㌶晥捦㉤㥢㠵㐳捡㤷挴ㄳ攱摡愲搲晡㥡㥡㜰㘵㈲㕡㕦ㄷ㉦㉡㠹挵㐲㑢挶㐶攳㠹㉣〰晣ㄵ㔱搸攳扥㡡㜸昴昴㜰㙥挵挲㜰㉣づ㤰㉦㈳㈳㌷搷挸㠴晤㈰敢ㄵ搴ㄵ㠳慤㡣㙣ち愰㌲っ㍦㐵づ㐵㉥㠵㐱ㄱ愰㘸㐵㤱㐷搱㥡愲つ㐵㍥㐵㤰㘲㍦㡡戶ㄴ敤㈸摡㔳散㑦㜱〰挵㠱ㄴㅤ㈸搸扦搱㤱攲㘰㠸扣㐳㈰愶㤴づ㥤㌰㝢㉥愲㈹㑦搴挷挲㍤ぢ愶㤹㘳ㅥ㔴㕣㕣㔴㕣搴户㕦㜱敦愲㕥㍤ぢ㑡ㅢ㙡ㄲつ戱昰愰扡㜰㐳㈲ㄶ慡改㔹㌰戱㘱㜶㑤戴㜲㑣㜸挹㤴晡㜹攱扡㐱攱搹扤晡捣づ昵ㅤ㔸摣户㕦扦挸戱挷づ捣㍢ㄴ㥥挷㤷づ㥤ㄸぢ㐷攲扦㤴捦㑥昴㌹愱㜴㘸搱昸㜰攲㤷昲㜹ㄸ㝣挲㘵㔹㝤㙤㈸㕡昷ぢ㌹昵㜱㥦昶㉢ぢ㔷㐶戹昳挳攱㔸戴㙥㑥ㄱ㠶㥤㐲㌴㙡〳㡡㑡攲昱㠶摡昹㍣㡥㑡挳㌵㌵㤳挳ㄱ搹改戵㘵昱挴挴㔰慣㌶㥥㔷㑢晥挲戱㜰㕤㘵㌸摥愶㜶搸攲捡㜰㡤〵㡣攷搶㑥ぢ挵挶㠷㙡挳搹㉣攴搷㥡晢㜰㔴㔵戸㉥ㄱ㑤㉣㘹㕤㍢㌵ㅥ㥥ㅣ慡㥢ㄳ㈶挴㔷㍢愲㈱㕡愵戲戳昱㤷㤱㜵愴搷挸㘴㐷㘱㍣戵愵搵愱㔸㐲㙡摣㠵挵㕥㔸摢攱㈲㔱愴㡣㡢㠷㔴㠱愳ㄵ昷㔹㜹戴㜶㑣㌸㔶ㄷ慥㘱㈷摣㤳㍤ㅣ㈰㈱挸摣て㐹愶㜴㌸摣㑢慡㤵㜵昲㌱ㄶ昶攲㉦㠰㌸㜸㝣㝤慣ㄶ〷攴戸㜰愸㙥㔰慦愲㍥㍤换ㄳ㔵㘵攱㠵㈸昶敡㘳㜴〶挰攸㐲攸攱㄰㔹㘳㝡昷㌶扡㔲㔵〸愱戲摦挴搹㙤昷挹㌳㉣戳㈲㤴㔹㌱㍢戳愲㌲戳愲㉡戳㈲㥣㔹ㄱ挹慣㤸㤳㔹㔱㥤㔹ㄱ捤慣㤸㥢㔹㌱てㄸ扤攵收攴㘴㕡㕢㝥捦㕢㌶㝤㝢㑢㘴晣敡捡敤㡢扦昵㍦扤㐷昱㠴㤶昹攰㐸ㄴ㡥㐹ㅤ㘳慦㕥〳〶づ散㌵戰㝦㥦晥扤㝡昵㉢㍥戶戸㑦㜱戱㙤搴扤㡡晢ㄹ摤搰挸㌸ち挲摦㥤㝥挶ㄵㅦ㙢昴愰慡㈷㠴㔲㉦㘳摣ㅣ晢ㄲ㘳㐲㜴㜷㜶收㠴㥢昷扥㝣㕢搱挴㠹慢ㄵ㈷㄰改戴〸㠵㈶㠹㌹㠶摥㝡㐱昸㡢搹㘶㌸㠸改㑤㔵ㅦ〸愵㥥戳㍡㜸㜰㝢慢㥥愱㥦ㅥㅤ㜳捥搹て㍥昷㙤愲㜴㤷攲攴㈴ㅤ昴㐳愱挵㔱昵㘷て〳㈰晣〳改㘷㉣愲㍡㤶慡攳㈰㤴㝡挲敡昴昵づ戱挵户㝦ㄳ㈸搹扣㍢ㄱ改㝤㜴慢〷ㄴ㈷㐳改昴〴ㄴ㕡摣改㈰昶㜰㈲㠴㝦㌰晤㡣㐶愷㐳愸㉡㠱㔰敡㈱慢搳摢㍥慦晡㝥搷摥昶ㄳ捥㔹晤捤㝢つぢ㠶戴㔱㍣て愵搳㔲ㄴ㕡摣㘹ㄹ㝢ㄸ〶攱ㅦ㑥㍦㈳搰改〸慡㐶㐲㈸戵挵敡搴ㄸ㌲昶攴〳㕥㠸㤴㍤戴㜰挴昵ㄷ㝥㔴扡㑤㜱戲㤷㑥㐷愳攰搸㝦昶㐳愴户㌱㠶摥挶㐲昸挷戱㑤㔹敦㝥挶㜸慡㈶㐰㈸㜵愷搵挱挸换㘷昶敥昶㝤攱戰㘵㝦㍣扥昲愶㠳慦扡㕡昱㡤㐴㍡㤸㠴㠲愳㠳搴㌳㘷㌲扤㤵㐳昸愷戰㑤ㄹづ㤰愹㔴㑤㠳㔰㙡㠳搵挱摦㜳戲て㝢敢愲晣昱昷㉥晡愰㘸晢㡣捡㜳㔵㉢㠲昱昲㑦㠷㘸㌱㙤㈷愳㤱㌱㠳捤㑦㠱挸ㅡ〵摡㑥愵㙡㈶㠴㔲㌷㔹㥤㑥扣昴㤰扢昷㝥戲㘱晣㡤ㄷづ㡥㥥㔳戲愳㐶昱㑤㔱㍡慤㐰愱挹愸㘶〱㘰㠴㈰晣戳㈱戲㐶㈲慡㑡慡慡㈰㤴扡挶敡攰㤳〵㘵㤳捥㙣㔳㔲㝡㔷搶㉢搱扤ㄷ㘶㥤慡昸㠶㉢ㅤ㐴㔰㘸㜱㔴㜳搸㐳㌵㠴㍦㑡㍦㘳㄰搵㕣慡收㐱㈸戵摡敡昴昷㠷㝦㍢扥昰搳攱㈵㜷晣敢搱㍥㠷慦慤㕢愳昸〶㉦㥤搶愲攰㠸㉡昵㘰愸愳户㝡〸晦㝣戶㈹挵挱戰㠰慡ㄸ㠴㔲㉢慤づㄶ㕣㕢晣㤷〵晦敡㔸㜶攳昵㘷敤敤晢挲㤶挹㡡ㄷて搲㐱〲〵㐷〷愹〷㐳〳扤㉤㠴昰㉦㘲㥢ㄱ愰㙤㌱㔵㑢㈰㤴扡挰敡攰㠵攳㑥摦搶㜰搲慥㔱㥢㡢㕥晦敥搰ㄳ㙢㍢㈸㕥㤸㐸〷扦㐱愱挹づ捥愰户愵㄰晥㌳搹愶ㄴㅤ㥣㐵搵㌲〸愵捥戲㍡㌸晥㤴㝥ㅦ㜷㥤戲㝣昴㠵㙦扥㌴㘹捥昵ㄳ㉦㔳扣攸㤱づ捥㐱愱挵晢攵㕣㌴㌲捥㠳昰㥦㑦㍦㘵搸㉦ㄷ㔰戵ㅣ㐲愹挵㔶愷㈳捦㍢戲㘲挸㠶摣㈱摢㌶㝥昰㠷摢㜶昶㍣㕡昱㈲㑢㍡扤㄰㠵㈶愳㕡㐱㙦ㄷ㐱昸㉦㘶㥢㔱㠸㙡㈵㔵㤷㐰㈸戵挰敡㘰晣戰㥤扤扢捤㍦㜰攴㥤㤳扥㌹晥愴〹㝦ㅡ愷㜸〱㈷ㅤ㕣㡡㐲㤳ㅤ㕣㐶㙦慢㈰晣㤷戳捤㌰㜴戰㥡慡㉢㈰㤴㥡㙢㜵昰㐲昶㑦摦慣晦㝥挶愸㙤摦㙦扢扣敤ㅢ㕦扦愲㜸㜱㈸ㅤ㕣㠵㐲㡢㘹扢㥡㍤慣㠱昰慦愵㥦㤱愰敤ㅡ慡慥㠵㔰慡搲敡昴敥慦㐷㉣㝢㝦昷戶ㄱ换㥥敢昹户敢敥㝡昵㄰戵㍦挱㜸昹慦㠷㘸㌲慡ㅢ〰㌰㙥㈴㜴ㅤ㐴搶㘸㐴㜵ㄳ㔵㌷㐳㈸㜵慡搵挱捥ㅢ㙥㝢昶㥡昳搷㡤㔹㤵㕦戸㘶敢ㅦ昲つ挵ぢ㕤改攰㔶ㄴ㥡散攰㌶㝡㕢て攱晦㍤摢㡣㐵〷ㅢ愸摡〸愱搴㔴慢㠳㤲㌳㍦㕦扡昲戲㍢㐷摥晦昱搵晤㉥㕥扥攸㍢ㅦ㉦愲晢㜸㕤戳㌸㉦㠷㠶攳㌲扡㌲ㄴ㑦㔸㔷㙡㌹㘸昷换㕥挸㌵㝦ㅤ㌷㍣㔶昹扦扦㡥㐳㈷扦挸㜵㥣戱㠹散摦づ攱摦㑣慥㝡昷敡摤扢㘰㜲㜸㘱戸慥㈱㙣摣㐱摢㥤㄰㑡㑤戰昶捣晤敤捦慦㤹ㅤ㥦㍤㙣换昰て扢摥㌷昸㤲昳㔵〷㤸㘵搷摦㠵㐲㤳扢晥㙥㝡晢ㄳ㠴晦ㅥ戶ㄹ㠷㕤㝦㉦㔵㕢㈰㤴ㅡ㘹㜵㔰㝥摣㘱ㄳ慢摦㕡㍢散㡡捡〱㍦㈴收捥㥦愶づ㈲ㄸ㉦晦晤㄰㉤㍥㘳戶愲㤱昱〰㥢㍦〸㤱㌵っ㘷捣㌶慡ㅥ㠲㔰慡挴敡㌴晣昲㥥慦㤶㙦㡥㤶㙣㍤㜶搳捡㝦捣昳摦愳㍡挲捣㘳捥㜸㤸攲ㄱ〸晦愳㄰愴愷㌸㐹捦㘳戴㍤づ愱搴昱㤶愳て敥㍦㜱攵〷㠳搶つ㕢㜷㔸攷㍢㜲㍦ㅡ搰㔵ㅤっ戳㡣晥㐹ㄴ㕡㍣晡愷搸挳搳㄰晥㘷攸㘷㌸㐶扦㥤慡㘷㈱㤴敡㙢㜵晡攲㌵㐳㌶㝤㕡㕥㍢昴㜷摤ㄶ㜵㍤㜶搹摢て攵敤㠰㜹㤲㜵挱㕥ㄶぢ㉤挲㐷愰挶㑦㔷昸㐸挹㝦捤㝦慣挴愷捡㐸扦挸㠰㐸㜱㜱㔵扦㕥愱㍥㈱㕦㘷戸摤搷捦㉦㝣晦挹㡢㥣ㄴ慤慢慡㕦㈴ㅦ㘸づㄹㅡ㡡㠷ㅢ捦㡢ㅥ㤶㙤㘸㝤㐳㕤㔵晣㘰㙦㘳㜹㈲㤴〸㜷㜴摡ㅡ㥤戸㥡㤵攳攳㕥㌸㉥晤㜵㜲㌶㥢ㄶ慡㘹〸㤷㉣㡥㥡收㐳ㅤ㘶㝣搸慢㥦㥤摥㍡㍣ㄶ㕥㤰戴扡㐶㔴㠲扢ㄱぢ挵户㉢㑡搳㘴㡥慢愰戴扡㍥ㅥ慥㤳攱昵愸㥤ㄸ慤㥣ㄷ㡥㤵㠷㜹㉦㈳㕣㈵愱敥㑦㤳昵㠹戳挷㠴㍡〴㡡捦㤰㔵㕤散摡挸戰挵㠹㜰㕤㔵戸ち攳㥤ㅦ㡥㈵㤶㑣〹捤慥〹ㅦ㤰〲㌱晢㠴攱愰ㄴ昵昰晡捡㠶㜸㘹㝤㕤㈲㔶㕦㤳㙡㈹愹㕡ㄸ挲愷摣慡㜱昵㔵㘱㝣㐸捤收㤶愱㌲戲戲㤴捡攸敥㌵敢搲㙦扣㐸㜶㠴㙤ㄷㅦ㡡㝤摥㈱昵戰㉢㥡㡣攸㄰㐵㑤㤸挷㘴㘶搷㘶㥣㠹㕦扡㌹㉡㍤搰ㄶㄳ㙦晣㄰摤㉤㍤㕡挶㤸摣㜳晦㕢㜰㘶㘶㍢㉢晡㘱㤸㍦ㄳ㈳㐳㜵㔵㌵攱㔸㤳户慤ㄴ㐷㘴㍣て攱㉢挶搹㥣㤶扤㙣㈰搴㘲戵挴户㈸㕡㤵愸昶㔷㠷愳㜳慡㜹改㠸㕢㕢戹戹愴搶戵ㄹ㉦㐲㘵扣㐴昱ㄷ㠸㐰㈰挳晦㌲㐱晥㠰戱搳慣晢扡攰晦㤶摦㘳挸㐴㉢㐳敥㘹攰〶㔴摣㔷㡢㜷摣㜸㔶㤶㔷㤴㈳㐳昱敡〴て捦愶㡤昴昷ち挵慢㄰扥慥㄰捤摥挲攰攵㜳㌶敦搴戴慥㉤ぢ㐷㐲戸㍦㈶㘷户ち昹㙡捤㕢㉥㘵攱㜸愵挱㝢㌳愳㜰慥㉣昶愳㠴㤳㍦慦㤶㐷㝦㜸㜱愲㉣㤴〸攵搴攲㉥て昶㤲〱㔰て㘹㘵㤶搸戲戵攸㜴敢㠰㔵㠳㠷愰ㄴ㙤㕥㕡㠹挲昴㠴ㄳ〷攷㑢㐶㤶㈵㥢づ〲㘳攷晢户摦㜹愰愷摥慤挱㑤愴慡ㄱ攱扡㈹㑢收㠷攳㠴攷晡㥢愴搲㜹㝡搱搹㠴捡搹㔳ㄳ搱㥡㜸ㄱ㐶㍡㈲㔶摦㌰晦㤷昴㐳㕦挶㙢㄰㝡昳㜵挳㔱扣敦㌱㠱慥㡣㥣㠵摣㌷ㄵㄵㄹ戹昴㐶㡤㜱㌸〵㡦㔶㌸晢〹晦挹㘶扣㠵晦〲㑤搹㝣㠵㐰戴攴捥㤶て昸扣㕡㌰㌴㈵ㄶ㤶㝢㜵戹㔲〱摢慤㙢㑦慡㡦捤㥢㕤㕦㍦㡦挷㔳ㅢ愹挵慢挳攱〴敦㝦戵戲敥昷挹㝤㍤愵戲戲㔲㙥㘴搹㙥㤴ㅤ〶晦晥㜷㈰㕡㤷搴搴ㄴ㘸㡦㜱晦㉥愸戲㜰㈷捥晦㉥ち晢㤵㡣㉤㥢㕥挰愹户愶愰㙦搱攲㥡昸㘲搵〹㘱昳㈶搳搲摢〲搷つ摡㕤㍤攴搲捤昵晤愷㍦晤搸〴㜵愸㘵㜰摤昲敡〶㐷㥤昱㌲摥㠷㔰〷〳挶改〴攵搴捤昸〰㜵攳㐳㡡㡦㈰㌰㈹〸捤㤸ㄳ㜶㥢㔵㜵ㄴ晥攷扣㘰㝣㐲昱㈹㠴敡〱挱戳搲昸っ㐲㙦慡㉤晣㜳㘷换づ敢づ戵㝢㠷㝤〵㙤挰㘸挲愶㝡〲挱㥤㘶㤰㈴㘳ㄷ〵㈹㔱戹㜰散㐹㐰㡥㘵㜰摤㝥㍢〶捤㠴㠰㍤㙣敦〳捣㥢㠰ㅦ搸挷㕥㡡ㅦ㈱㙣〴昰挸㐳㔵昵㠲㕡〸攰戹㙣㘴㐲愸摥㔰〹〱㔹愸改㑤晤昰愳㡤㠰㘲愸摤〴攴搰愷搱㠴㑤昵㐱㍢㉦〲晥〹攷㥥〴㝣㘵ㄹ㕣户〷晢挳㔳㘷㡥㈲挸㈱㝦〱㤸㌷〱㙤㘱㌶摡㔱戴㠷戰ㄱ㜰㠰㔹㔵〳攰㐴〸㌸㤰愰づ㄰敡㔸愸㠴㠰㠳㔰搳㥢晡挰㑥挰㐰愸摤〴ㅣ㑡㥦㐶ㄳ㌶㜵ㅣ摡㜹ㄱ昰搷㜴〴扣㘵ㄹ㕣户㉡〷挱㔳㘷㡥攲〸づ昹㡤戴〴㜴㠳搹㌸㡡愲㍢㠴㡤㠰㥥㘶㔵㥤〸㈷㐲挰搱〴ㄵ㐱愸㈱㔰〹〱挷愰愶㌷昵愲㥤㠰挱㔰扢〹攸㐳㥦㐶ㄳ㌶㔵㠲㜶㕥〴㍣㤹㡥㠰㈷㉣㠳敢戶㘹ㄹ㍣㜵收㈸㑥㐰愷敡戱戴〴㥣〸戳㌱㤸㘲〸㠴㡤㠰愱㘶㔵つ㠳ㄳ㈱愰㤴愰㌲〸㌵〲㉡㈱㘰ㄸ㙡㝡㔳㕢敤〴っ㠷摡㑤挰㈸晡㌴㥡戰愹㤱㘸攷㐵挰㥤改〸戸挳㌲戸㙥攱㡥㠱愷捥ㅣ挵㘴づ昹昶戴〴㑣㠱搹㤸㑡㌱つ挲㐶挰㜴戳慡挶挲㠹㄰㜰㌲㐱㌳㈰搴㜸愸㠴㠰㔳㔰搳㥢扡挵㑥挰㌸愸摤〴㔴搰愷搱㠴㑤㑤㐰㍢㉦〲搶愶㈳㘰㡤㘵㜰摤㘲㥥っ㑦㥤㌹㡡㙡づ昹慡戴〴捣㠵搹㤸㐷㔱〳㘱㈳愰捥慣慡㜲㌸ㄱ〲敡〹㥡て愱愶㐲㈵〴㉣㐰㑤㙦敡ㄲ㍢〱㔳愰㜶ㄳ搰㐰㥦㐶ㄳ㌶㌵つ敤扣〸㌸㉦ㅤ〱攷㕡〶搷㉤昰㤳攱愹㌳㐷㜱㈶㠷㝣㜶㕡〲㤶挱㙣㥣㑤㜱づ㠴㡤㠰昳捣慡㥡〱㈷㐲挰昹〴㕤〰愱㑥㠵㑡〸㔸㡥㥡摥搴㘲㍢〱愷㐰敤㈶攰㈲晡㌴㥡戰愹㤹㘸攷㐵㐰㕤㍡〲㙡㉤㠳敢㜶晣㉣㜸敡捣㔱慣收㤰攷愵㈵攰㑡㤸㡤慢㈸慥㠶戰ㄱ戰搶慣慡㄰㥣〸〱搷㄰㜴㉤㠴慡㠴㑡〸戸づ㌵扤愹搹㜶〲㘶㐳敤㈶㘰ㅤ昰〱愳〹㥢慡㐲㍢㉦〲愶愷㈳攰㈴换攰㕡㉥㤸〳㑦㥤㌹㡡㡤ㅣ昲搴戴〴㙣㠲搹戸㥤㘲㌳㠴㡤㠰㍢捤慡慡㠶ㄳ㈱攰㡦〴摤〵愱收㐲㈵〴摣㡤㥡摥搴㔸㍢〱㔱愸摤〴㙣愱㑦愳〹㥢㥡㠷㜶㕥〴っ㑤㐷㐰㠹㘵㜰㉤㕤搴挱㔳㘷㡥攲㘱づ㜹㜰㕡〲ㅥ㠵搹㜸㡣攲㜱〸ㅢ〱㑦㥡㔵㔵て㈷㐲挰㔳〴㍤つ愱ㄶ㐰㈵〴㍣㠳㥡摥㔴㝦㍢〱昳愱㜶ㄳ戰㠳㍥㡤㈶㙣㉡㠶㜶㕥〴昴㑣㐷㐰て换攰㕡㕡㘹㠰愷捥ㅣ挵慢ㅣ昲㔱㘹〹㜸ㅤ㘶攳つ㡡㌷㈱㙣〴晣搵慣慡㠵㜰㈲〴扣㑤搰摦㈰搴㘲愸㠴㠰㜷㔰搳㥢㉡戰ㄳ戰〸㙡㌷〱㝦愷㑦愳〹㥢㕡㠲㜶㕥〴ㅣ㤰㡥㠰晤㉤㠳㙢改攷っ㜸敡捣㔱㝣捡㈱户㑢㑢挰攷㌰ㅢ㕦㔰㝣〹㘱㈳攰㥦㘶㔵㉤㠵ㄳ㈱攰㕦〴㝤つ愱捥㠲㑡〸昸〶㌵扤愹㠰㥤㠰㌳愱㜶ㄳ昰ㅤ㝤ㅡ㑤搸搴㌲戴昳㈲㈰㈳ㅤ〱㍦敤㌵慦㤱㕤㑢㔳攷挲㔳㘷㡥㈲㌳ㄳ㐳摥ぢ㤸昷愵㜰㌶捣㠶㡦挲て㘱㈳㈰搷慣慡昳攰愴ぢㅤ㌱㝤挸〸㐰愸ぢ㔰ㄵ〲㕡愱愶㌷昵㌵晡㐸㝥ㄸ㍡ㅦ㙡㌷〱昹挰〷㡣㈶㙣㙡㌹摡㜹ㄱ戰摢㡡搳昵㘹昰㘳换攰㕡㈶㕢〱㑦㐲㐰〷づ昹挳戴〴㜴㠴搹㌸㤸攲㄰㡥慥昱搳㘰㈷戳慡㉥㠲愳㉥っ攷㌰㠲ち㈰搴㑡㔴㠵㠰捥愸改㑤晤捤㑥挰挵㔰扢〹㈸〴㍥㘰㌴㘱㔳㤷愰㥤ㄷ〱㍢搳ㄱ昰戲㘵㜰㉤攳㕤〶㑦㐲㐰ㄱ㠷晣㔲㕡〲㝡挱㙣ㄴ㔳昴收攸ㅡ〹攸㙢㔶搵㉡㌸敡挲㜰晡ㄱ搴ㅦ㐲慤㐶㔵〸ㄸ㠰㥡摥搴搳㜶〲㉥㠷摡㑤挰昱挰〷㡣㈶㙣敡ち戴昳㈲攰愱㜴〴㙣戳っ慥㘵挶慢攱㐹〸㈸攳㤰ㅦ㐸㑢挰㜰㤸㡤ㄱㄴ㈳㌹扡㐶〲㐶㥢㔵戵〶㡥扡㌰㥣㌱〴㡤㠵㔰搷愰㉡〴㡣㐳㑤㙦敡㉥㍢〱㙢愱㜶ㄳ㌰〹昸㠰搱㠴㑤㕤㡢㜶㕥〴晣㍥ㅤ〱敢㉤㠳㙢挹昳〶㜸ㄲ〲㘶㜰挸户愶㈵攰㔴㤸㡤㤹ㄴ愷㜱㜴㡤〴捣㌲慢敡㐶㌸敡㠲㤷ㄱ㈲㘸㌶㠴扡〹㔵㈱愰ㄲ㌵扤愹㙢敤〴慣㠳摡㑤挰ㅣ攰〳㐶ㄳ㌶㜵㌳摡㜹ㄱ戰㉡ㅤ〱㤷㔹〶搷㤲散㙤昰㈴〴捣攷㤰㝦㤷㤶㠰ㄸ捣㐶㥣㈲挱搱㌵ㄲ戰搰慣慡昵㜰搴㠵攱㉣㈲㘸㌱㠴摡㠰慡㄰戰〴㌵扤愹ぢ散〴晣ㅥ㙡㌷〱㑢㠱てㄸ㑤搸搴㐶戴昳㈲攰㡣㜴〴晣挶㌲戸㤶㡣㌷挱㔳ㄳ慢㔵㈹慢戴敤㠱㑤㔹慤捡㡢っ㡦搶㈴挲㌱㔹㤰挸㡦攰㍦㌳㥦㔰敡慤戹〸ㄳぢ㔵㥡㤹㝡敤㈳愵㔸㠷㐱〲㘳㘲㐹攳捡㤴㙢ㅤ挸㕣㈶昹扦搵慥㕦摤㙡㤷慣㜵愵慣㜸㌵戱㥡㠴㠳挶戱摥搵㌴搸㜶㄰ㅤ㡡㐳捣昳摥戴ㅣ㔲㐵昰㥣㝡㤰ㄱ敦扣㤱㉥㔹㥡㐹扣晤㈰㈴扡㔷晡㔵㌰ㅥ散敥㠳㤴㡤搲慥㌸敤㠰昱晦搶敢㥣㘹收收㝡摤〵㥣〹㤷㔳晣㤶攲㐲㡡ㄵ㄰慡挱㥡㘶昹㈱㡣㌳搹㤶慣㡣㡣昷ㄵち挶挵挴慣愴戸〴挲㌶捤㕥㡡慡晦㌲㠸㝣㥤扡㔲㘰ㅥ㘲戸ㄷ㝤㍢㕡㜶㘱敢㔵戰ㅢ㤷㐳攴慤㠶ㄸ㍦㌲㕣㠳戵摦㕦㉡戵摢㜷〷扡㘸㝡戵ち挷㑦㕢㠰づ愸㉤㕦㔲㔷㔹ㅤ慢慦㐳㠲㍤ㄷ搱㑡㉡㤱ㅢㅤ㔷㈱㝦敤搸晡搲㠶㠴扦㜶㘴ㄴ晦攵搵㑥づ捦て㠷ㄲ愵㔸摢挷ち摤㔸愴攳挸晡摢愸慡挵晦㍦搷攷㌲戲ㄱ㐲㠶挲敥搰㑢㜴捡㜹昶㥡㉢㘵ㄶ扤㐵㘵昵挸戳て换㔷っ㐸扢摦㡦戵搶㕦攱〲ㅣ㜲捥㌰扡ㅢ扥摡㜸㝣攱㜵㜷晣㘴晤㝦ㄶ㔶㐰㘴㌳㌶㈳㘸昷㍢昱搵㘸ㄲ㘸捡愶敥㐴扢攴㍢戱晦㍡攰戳㜰ㄸㄸ敦㤲挳㔰扡㜷攳㔹㤶挱㤵㈶㜴㌷㥡挹攵挸㍡㌸㔲愷㔹攷〹㤴愹㥢㜱㌳捣挶㉤ㄴ户㐲搸捥㤳昵㘶㔵晤〹つ扡攰㘵晣㥥愰つ㄰敡㕥㔴攵㜲㘴㈳㙡㝡㔳㔳搱㐷昲㌳搹㍤㔰扢㐹搸っ㝣挰㘸挲愶戶愰㕤㤲〴㘳ㄷ扤〸〱㘳搲ㄱ㌰摡㌲戸搲㤸戶愲慤㄰戰㠵㐳ㅥ㤹㤶㠰晢㘱㌶戶㔲㍣挰搱㌵㕥㡦㙤㌳慢敡〱㌸敡挲㠱㍣㐴搰㥦㈱搴㌶㔴㠵㠰㠷㔱搳㥢ㅡ㙣㈷攰㐱愸摤〴㍣づ㝣挰㘸挲愶ㅥ㐲㍢㉦〲晡愵㈳愰慦㘵㜰愵㔴㍤っ㑦扣㈶㌳㜶㜰摣捦㔳扣㐰昱㈲挵㑢㄰慡挸㈲㘵㍣㔰㝣㌵捥㥥㉦ㄳ戳㤳攲ㄵ〸ㅢ㈹慦㔱挷搹ㄳ戳攵㈳㘸搲㠵ㅤ扣㐱攵㥢㄰敡㌱㔴㌹扢㘵ㄸ㙦愱㥡昶ㄴ㜹㤴㠸㤷㈱㜸挶㄰捥捤昸ㅢ㥡〴㡣㈶㙣敡㜱挰ㅡ挹攱㈹㘲ㅥㅤ〷愷㈳愷愳㘵㜰愵㠹㍤〵㑦㜲㜴㝣〸㈷慡㠳㐵〴㠷㤱戲ㄹㅦ戳㡦摤ㄴ㥦㐰搸㠸昸捣慣慡愷㠱敦㠲㤷昱㌹㐱㕦㐰愸敤愸捡搱昱㈵㙡㝡㔳昹攸㈳㜹㝡㍣〳戵㥢㠰慦㠱てㄸ㑤搸搴戳㘸搷㐸挰㉥㝡㤱搳挳㤷㡥㠰㙣换攰㑣㔹昳㍤㡦戶㉤㐸㌵㙡挵慥㈲搳愲攱㐵捣㡤㘸ㄳ挱ㄷ㙥㑡ㅢ攲㠹㝡㐹攴㘸ㅤ㈹慢ㅦ㕦㥦㈸㡢挶攷搷㠴㤶戴㡢㔸㠵㤳慡挳㜵㐸戳㡡㈱摢捡愱慢㥦㍦㍦㕣㘵㐴捡敢ㅢ㘲㤵攱㔱㘵扦㠶㌴㉣挴㠷㕤㈷ㄹ㔸㤹ち摢捦换㉣㠲ぢ㠵愳〴㕢㠶敦㐵㌸㜴㈶㠸搸㉥㈸ㅢ㍦扢〴〱捣㙦㘴㜴㑡㌴㔱ㄳ㙥ㄵㄱ扢㤴㜳㈳㘰ㄱ戹㙢㔵㌹㤱㈹搵㐸㥣㈸㙢ㅤㄹㄱ㡢㔶搵㐴敢挲摣ㄹ昸㍣挴㙦㌱㡤つ捦㐱㥥摡挴晡㜸㤴摦戰㙡ㅤ㤹ㄲぢ搵挵攷㌳攵愶㜲㐹摢㤴㥡㕣ㅢ昸㈲㐳愳㜵㜱㜴㈳㝢㤱攵晣㐸㜹㜵晤㈲㝣搹慦愱戶㙥㐴㘸㝥晣㔷戱㔷ㄴ㜷㡢㙣戲㙢㔴愶捡捣㔴戹㤹戹㍦㜷晦昸昷攲ㅣ㙢㘷㝥㐵愹〰挷㘹㈲ㄶ㥤摤㐰挲愴㡦摥㤰搹ㄴ戲て㌳㝣㉦愱搴挴㘷〲㝥㌲戰戲〷㤹ㄹ挷戱愶攴㍥㝢㈶㘹㈵扦㐱挹㑦〳挶㡦ㄸ㑥摥㑦㄰愳㐷㑣ㅤ搵㤸㌳晡㕦㝤ㅤ搱昷ㄷ㜸㜶㕥㘹㌹㡦扣㘴㡡摥晥〰户㌱て㈱敡㜸㐴攱捣挴㤱挰㥡昳戰っ㐴〴挳㈳戴㑤㘳㜱㌸戲扣昲㈲㘳㐳戳挳㌵戸愶慥つ㈵摡㤸ㄵ㝥㍥挲搷搵攲㤶慤戴扥戶㌶挴㐳㡥㠷㙢㜹㘵愸㈶㥣ㅢ㈹㘹㐸搴㡦㡢搶ㄹㄱ〸㌹㉥㉤㔵㘸㌱㔴愱挵愲捡㡢㑣㘶搲慡㤴改慢㝥㑥㈸ㄶ㑤㔴搷㐶㉢㜳㔹㘱㘲改慦攲㔸挵挹㥦つ㌲昵愶攷ㄲ攷㤵扥㜹捤㡢摤㕤㠴捦ㅤ愴㡥扢ㅦ㐷㜴愶昲攳㥦晡㤹㌹㡤㤸㜸攴つ挵㔰昸〸挴㝢散㔰㔸㈷捦㤷㤲㌳〴捤㤷㘷㐱㈳㤳㤳摡㐹〰㕥㐶㈶攰㉣昰㤵晤ち㐴㤳〹㙦㌹〰〴挶搶㠷慡㠶攳㙥㑣㝤㉣挷晡晡㙣㉥㜶㉤愷㥡㔸㤰㈹㠸愵㐸慤㐲戶散挲㘸㔵㌸㤶㑢㐵㌹㍥扤㘴㌳㜹搱㙦敥㐳㕣搹㘶㘵昸㝣慤㜲扤晡ㅡ愵㝤㜵戵ㄲ扢散㕦㍦ㅥ攵昲晦改愴㠱捣昶㐰㔸〸㈴挳㠰㘳㝣挱㤸㌱扤㡡㉡攳㜱〰昸㜵㔵挳て攱㝢つ㐶攷扥㐹捤〶㐴捥愰〱㔰戶㝣昱㤴㜹㡡戹挸改㤳〴㐷㥦〴搲捡㤶㤸攸㌷㜳ㄲ㜳昵户㔹晤攵㌸捡挳㔵〱㜳㝥攵㘷㌷敥㡥捣捣㙣散㙡扦昳㌶㤹慢㕢㌸慢㉤て㑢挶愲敡㠴㈱昸㜳㌰攲㔶㍣㔹攰扦㠲㕦敤㜴㕥㍤〵〲㠶㝣扢㍡愰摥〲㕥〷敥㐷㌹㄰攰㕥㌳挸㡦搱ち㐲扤㡦㉡摦晥㔱搴㙦㔶敡〳搴昸㠶㤵攱捦〳㘴㕦㈷㐸昵㈱㕡㜰㤲㌴㕡搳昱㐷㈸㜱敥㐹ㅥ㡢昹搰㌶㝦㉣敥㘶ぢ扣㡣㈰㥤㔸ㄵ昵〹ち㍡っㄴ昵づ摥てㄸ愳㉤㠱㥦㝡〳摡ㄱ搰㥥㠰捦〰攰㑥昶敦㡦㕡㤲㍣㝥扦搴㠳扣〳㠱挹〸愸慦㙣㑥㙤攴㜵愰搳㠳攸㜴て〰㑥昲㝥㠰㑥挸㌳昸敥㈲㥢攳㥤㐴敤㠵㔶㠸㍡㤸㑥㝥㐴㉤㠵愸㐳愱㙤㥥㈸㤲㈳㐴㜵愲ㄳ昸㤰ㄷ㡦㉢て愲づ〳挶㈸㈰㌰搳ㅢ搰㤹㠰㉥〴㘴〱㈰㐴ㅤ㡥㕡㤲㈸㝥㑦搶㠳愸㐲㘰㐰ㄴ㔳敤㜴慦㌶愲㡥愰搳㈳改㤴㘹㜱㑥愲㤸ぢ㘷ㄲ挵愳㑣㌶㈷㔱捣㤴ㄳ愲㡥愲㤳昶愸愵㄰搵〳摡收㠹㘲㙡ㅤ晥昰ㅤ㘲㍡㐱㐱㕥捣慦搳㐳㘶摦搶㤴㜱㌴㌰㐶ㄱ㠱捣扤昳〰ㅣ㐳㐰㉦〲㤸㡥㈷㐴ㄵ愳㤶㈴㡡摦敤昵㈰慡て㌰㈰㡡㈹㜹摡愹㡤愸扥㜴摡㡦㑥㤹㍥攷㈴㡡㌹㜳捤㄰挵㡣㍡㈱㙡〰㥤㌰戵㉥㠵愸㘳愱㙤㥥愸㥥㘸㠶㍦㝣㉤㤹㑥㔰㤰ㄷ昳昰昴㤰愱搳㐴ㅤて㡣㜱〲㠱㐵摥㠰㐱〴㥣㐸〰搳昶㠴愸挱愸㈵㠹攲昷㤱㍤㠸㉡〱〶㐴㌱㜵㑦昷㙡㈳㙡㈸㥤㤶搲㈹搳散㥣㐴㌱户慥ㄹ愲〶〳㈲㐴つ愳㤳㈱愸愵㄰㌵〲摡收㠹ㅡ㡡㘶昸挳戲ㅤ㥤愰㈰㉦收敢改㈱㐳愷㠹ㅡ〵㡣㌱㥡㐰收昲㜹〰挶㄰㌰㤶〰愶昷〹㔱攳㔰㑢ㄲ挵敦㔰㝢㄰㌵〱ㄸ㄰挵ㄴ㍦敤搴㐶搴㐴㍡㥤㐴愷㑣挷㜳ㄲ㌵〵㍡㈱捡㍦ㄹ㤰㝤㥥攰㤹戵㈷攴㤵搳㌱搳昷㔲挸㥢ち㙤昳攴㌱捤て㝦㐸晦愳ㄳㄴ攴挵㕣㍦ㅤ〶㜴㥡扣㤳㠰㌱愶ㄳ挸㍣㐰て挰挹〴捣㈰㠰愹㠱㐲摥㈹愸㈵挹攳昷挳㍤挸㥢〹っ挸慢戰㌹戵㤱㜷ㅡ㥤㔶搰㈹㔳昹㥣攴㌱㝦捦㍣捡搲㑥昰捣敥ㄳ愲㐲㜴㔲㠳㕡ち㔱㤵搰㌶㑦㔴ㅤ㥡攱て摦搱愶ㄳㄴ攴挵㥣㐰てㅥ挲挰ㄸㄱ〲㤹㉦攸〱㤸㐳㐰㌵〱㑣㈱ㄴ愲愲愸搹㠸昲㥣攰攷〱〳愲㤸㐶愸㥤摡㠸慡愱搳㕡㍡㘵捡㥦㤳愸㘵搰㌵㜳㍡㥥つ㠸㄰㔵㑦㈷攷愰㤶㐲搴〲㘸㥢㈷㡡㘹㠳昸挳搷扥改㐴ㄳ挵摣㐱㍤㘴攸昴ㄱㄵ〷挶攰〳㙢ㄴ昳ち㍤〰つ〴㉣㈴㠰愹㠶㐲搴㈲搴㤲㐴昱扢昹ㅥ㐷搴ㄲ㘰㐰ㄴ搳つ戵㔳ㅢ㔱愷搳改㙦攸㜴㌵〰㑥愲㤸て搸捣ㄱ挵㙣㐱㈱㙡㈹㥤㌰㙤㌰㠵愸戳愰㙤㥥㈸愶ㄷ攲て摦㉥愷ㄳㄴ攴挵ㅣ㐳㍤㘴攸㌴㔱㘷〳㘳㥣㐳㈰昳て㍤〰攷ㄲ㜰ㅥ〱㑣㐹ㄴ愲捥㐷㉤㐹ㄴ㥦㌱攰㐱搴㜲㘰㐰搴㍡㥢㔳ㅢ㔱扦愵搳ぢ改㤴㈹㠴㑥愲㌶㐱搷捣ㄱ挵慣㐲㈱敡㈲㍡搹㡣㕡ち㔱㉢愱㙤㥥㈸愶㈱攲て换㐵㜴㠲㠲扣㤸㡢攸挱挳敦㠰㌱㉥㈵㤰㜹㡡ㅥ㠰换〸㔸㐵〰㔳ㄷ㠵愸换㔱㑢ㄲ挵攷㈲㜸㄰㜵〵㌰㈰㡡改㡢摡愹㡤愸㉢改昴㉡㍡㝤ㄸ〰㈷㔱捣㉦㌴㠹攲〴㉦㕢㙦㐸摢敤っ挵散㐳㈱㙡つ㥤㌰つ㌱㠵愸㙢愰㙤㥥㈸愶㉢攲て㌹慡㜴㠲㠲扣㤸戳愸㠷捣扥慤㙢慢敢㠰㌱慥㈷㤰昹㡣ㅥ㠰ㅢ〸戸㤱〰愶㌸ち㔱敢㔰㑢ㄲ挵攷㍢㜸㄰㜵㌳㌰㈰㡡㘹㡥摡㘹扥昴扡ㅦ愴㜱ぢ㥤摥㑡愷㑣㐹㜴ㄲ挵㍣挴㘶㑥㍤㘶㈹ち㔱敢改㠴改㡡㈹㐴㙤㠰戶㜹愲㤸搶㠸㍦㘴挶搲〹ち昲㘲㙥愳ㅥ㌲㜴㥡愸㍦〰㘳㙣㈲㤰㜹㡦ㅥ㠰摢〹搸㑣挰㍢〰〸㔱㜷愰㤶㈴㡡捦愹昰㈰敡㡦挰㠰㈸愶㐳㙡愷戶㈳敡㉥㍡扤㥢㑥㍦〵挰㐹搴攷搰㌵㐳ㄴ戳ㄹ㠵愸㝢攸㠴㘹㡤㈹㐴㙤㠱戶㜹愲㤸晥㠸扦っ攳㍥㍡㐱㐱㕥捣㠱搴㐳㠶㑥ㄳ㜵㍦㌰挶㔶〲扦昶〶㍣㐰挰㠳〴㌰㘵㔲㠸摡㠶㕡㤲㈸㍥㙦挳㠳愸㍦〳〳愲㤸㌶愹㝢戵ㅤ㔱て搳改㈳㜴捡ㄴ㐷㈷㔱搹搰㌵㌳㐷㤱〵㈱敡㌱㍡㘱晡㘳ち㔱㑦㐰摢㍣㔱㑣㤳挴昸㌲㡣㈷改〴〵㜹㌱㔷㔲てㄹ㍡㑤搴㔳挰ㄸ㑦ㄳㄸ昰〶㍣㐳挰㜶〲㤸㕡㈹㐴㍤㡢㕡㤲㈸㍥㈳挴㠳愸ㅤ挰㠰㈸愶㔷敡㕥㙤㐴㍤㑦愷㉦搰㈹㔳㈱㥤㐴㌱晦戱㤹㈳㡡搹㤱㐲搴㑢㜴挲㌴挹ㄴ愲㕥㠶戶㜹愲㍡愱㤹㄰戵㤳㑥㌴㔱捣愹搴㐳戶ㄱ昵ち㌰挶慢〴㌲摦搲〳昰ㅡ〱慦ㄳ搰ㄹ〰㈱敡つ搴㤲㐴昱㔹㈷ㅥ㐴扤〵っ㠸㉡戴㌹戵㥤㝡㝦愵搳户改戴〸〰㈷㔱扤愰㙢㠶愸㘲㐰㠴愸㜷攸㠴改㤴㈹㐴扤ぢ㙤昳㐴昵㐵㌳㈱敡㍤㍡搱㐴㌱昷搲㠳㠷扦〳㘳扣㑦㈰昳㌲㍤〰晦㈰攰〳〲㤸慡㈹㐴㝤㠸㕡㤲㈸㍥戳挵㠳愸㡦㠱〱㔱㑣搷搴㑥㙤㐴敤愶搳㑦攸戴っ〰㈷㔱捣愷㙣收搴ㅢ〱㠸㄰昵ㄹ㥤㌰敤㌲㠵愸㉦愰㙤㥥愸搱㘸㈶㐴㝤㐹㈷㥡㈸收㘸敡㈱㐳愷㑦扤慦㠰㌱晥㐹㈰昳㌷㍤〰晦㈲攰㙢〲㤸搲㈹㐴㝤㠳㕡㤲㈸㍥㘷挶㠳愸晦〰〳愲㈶搹㥣摡㠸晡㤶㑥扦愳㔳愶㘰㍡㠹㘲摥㘵㌳㐷搴㑣㐰㠴愸敦改攴㌴搴㔲㠸摡ぢ㙤昳㐴㌱㡤㔳㠸晡㤱㑥㌴㔱㈱㘸㍤㜸昸〹ㄸ㠳㘹㈲㡡㜹㥥ㅥ〰摥㔰㌷㜰捦ㄴ㕦㠶〱㐰㠸捡㐲㉤㐹ㄴ㥦㤷攳㐱㤴てㄸ㄰㌵挷收搴㐶㤴㥦㑥㜳攸㜴㍥〰㑥愲㤸㥦搹っ㔱捣摥ㄴ愲昸㈸㑢㤵㐰㉤㠵愸㔶搰㌶㑦ㄴ搳㍤㠵愸㍣㍡搱㐴㌱攷搳㠳㠷搶挰ㄸ㙤〸㘴㍥愸〷㈰㥦㠰㈰〱㑣ㄱㄵ愲昶㐳㉤㐹ㄴ㥦晢攳㐱㔴㍢㘰㐰搴㔲㥢㔳ㅢ㔱敤改㜴㝦〸ㅦㄳ戰㥡㔸㔱㐲㥥㡡㉤㑤慦つ㝣晡㈳㔳敢愲〹㉣昶昰㥥昵昰㘸〲户慤昳㈲㄰㈸㑡㍥㕤㐷㔹〴戲㌵敡㤱㕣㕣㍥捣㙤㑡㔹㙤敥攴戶摢㤷㥦扢㝡㤸捤㠵㘹摢㝡㜴㜳㈰㔹愰昶ㄸ攳慦㘹挵㕡㤹昹㔵搶愲戵㉡㑣㥦㡤㘸攳㥤㡢㡥晦挵晡戶晦〰ㅣつ慡㉢ㅥ戲捡〳㐷攱ㅦ搶ㅤ㍡愰捣〵敦攵捤ㅥ㈴戶昴㑣㈶ㄴ〴戸攸㙤敡㕡㕢昹扦愳敡攲㔸㌶ち㔸㌵㉣ち戶戱㡡ㄳㅡㄲ㈹㤶搰攲㜶㤶〵㕦昵㥦㔰㠷愵摣捡㔰慣敡㔷戲づ㠸搸捣攵㙡㔹搲晢戹愹〴昰㠲捤戶㝡㠷攴㤰㠳㉣慥㤹〷搹㤲散㔶㕥愲戵㈶摤挹愴搷㕣搶昸㈰㔱搹ぢ收㠳㐴㈵慦㘳㘲ㄸ㐹ㄹ㜸慥㙡㑤戸㥤㌴㐸㔶㘵捤换㠸㤴捣㡥㈳㐷㈰挱〵㘰慢㈴愷扡ㄱ㤹ㅣ慥〹昱戹㍣㔸慦戵㑡ㄳ㉢ㄳ挸攵㑥㍡攰㌳㜷㝥㍤㝢〸㡣㘴㕢㝢㐹挹㝥昲㌷㌱挳愵〶挱戳攸㘷敥㔵捣昴ㄱ搹㍥ㅦ慣搶慥攱戶㘱㜰㠶㉥㔸㤹㈳捣㙦㙤㈲敤〰戳慤㍤ㄵ㤹㘷㔲㍢㥤㈱㙦捥㜱㌲㝤攵㘹ㅤ㜳ㄳ㕡㌳㠷㈴㤶挰㠳愹昸愰戶㝣㥥㍡㌵㔸扣㑤㐴戱っ㕦戳愴㑤㘴㔴㕤㘵㑤㐳㔵㔸搶昰昵慣㉤㑢昹扦㡡晤㤵捤昷㐷㜳㕦㌵挱㡢㐵捡㈸㍣㤳㕡㍦愸攸攷㈷昲ㄸㅤ㜱愶挹㕢㈶㝣〴㡣㐳慣昳㙥〵㜶㑤㡢昳扥〳ㄸ㝤摢挶㙦㉤挸㤳㡡㌱戵戹㔴㥣搳㤸扣㕢慡㔳挷攵㡣戳挱挶搶㡦慤㘷㈲㤰㑤㌵㌲㙡慡㝥ㄵ晢〹㜱㥡扢挹敦㐷㈶挳捦㍣㐳攸〴戳㥥晣㠷㤴〵敢㝦㉣昲㥢㤹ぢ㑣散㌶慦捦㌶㡢〹㠷㐶㙦ㄴ㌲㈹㉣〸搳扥攵晡慣ㄳ昶㥡扡〴㌵昳晡って〸攷㑥㉤㠰㘸晥晡散㔲㌴攳㘱㘷㜴愶ㄳㄴ攴挵挴㜰㡦换慦㉥昴㝢㌸㠱㑣ㅡ昷〰㜴㈵愰㄰挲挷摣㘱攷㐴㤳㌶つㅡ搷挷ㄹ扥㕡㘶て攴搶㌲㡢〲愷愹ㅦて㔵㐲㥡㌷搶昴晤慤㜲㔷挳㤹㜱〴摣敥㜸敥戹㐱挰攲㍥戱慤㝦ㅦㄴ搶敡晦㤱散扦ㅢ㠴㕡〷㠰昳㥡㤷㐹挰捤㕣昳㌲㐵㔸㌸敤㑥㈷户愲㤶㜲捤摢ㄳ摡收㌹㕤㡦㘶挲改搱㜴挲攱昲挵挴㘲て捡㡡㠰㌱㡥㈱㤰㐹挷ㅥ㠰㕥〴ㄴㄳ戰ㄱ〰戹收敤㡤㕡昲㥡㤷て㍣昴戸收敤ぢっ慥㜹㌷摢㥣摡慥㜹晢搱㘹㝦㍡㘵摥戰㤳㈸㈶ぢ㥢㐴攵㜱搷㜰攳㜱㘷扦挹捡㔴㘲㈱㙡㈰㥤㌰愷㌸㠵愸攳愰㙤㥥愸㙤㘸㈶㐴ㅤ㑦㈷攸㐱㕥て㐱敢挱挳〹挰ㄸ㠳〸㘴㜲戲〷攰㐴〲〶ㄳ挰㝣㘵㈱㙡〸㙡㐹愲昸㤰㐶て愲㠶〲〳愲㤸戳慣㥤摡㠸㉡愵搳㌲㍡㘵㝥㌱㍦㈰昸㠷戱㠶㡢挳攱㙣㘸㕤ㅣ㡥㐰ㄹㄷ㠷敡㜹〰㜸㠱愸户搴换㥡㤱ㄶ㡡〹捡扣戴㘱扣捤扤㑤慡ㄷ〱攴㕢㘵㠶㌱ち捤ㅢ攷敡㌱㤶㌳收㌸㜳扥㌶户昴㌳ち㤳㥤捤㥤晡愸㐰搱㌷㜷慡㝤㐶搹〹㠸散搴㜱昰慤㤸ㄳ㙤敥㔴㍣昸㥡㕤㑦㠰㘸㝥愷㌲㜷㥡晢搱㤸㐸㈷㈸挸㡢挹搳㥡㕥㜶㙦摤㌹㥦㐴扦㤳〹㘴㘲戵〷愰㥣㠰㈹〴㌰搵㥡戳㡡㌱ㄵ戵攴㐴昰㌷㕢㌳摢㐴㌰㡤捤㑥㘲戳て〱㜰ㅥ摦ㅦ㐳搷捣昱扤ㅢ㄰愱攲㘴㍡㘱㔶㜴捡昱㝤ち戴捤㔳挱散㘹愱攲㔴㍡搱㔴㝣づ慤㐷愴㌳㠱㌱㑥㈳㤰改搵ㅥ㠰ち〲㘶ㄱ昰㈵〰㜲㝣㠷㔰㑢ㅥ摦㝣㡣愷挷昱㕤〹っ㡥敦慦㙤㑥㙤挷㜷ㄵ㥤㠶改昴㐷〰㘴戰ㄱ搶慣挱晡ㄴ㈶〰㘷晡㤸㉢戵㑦㝡㠸㌰挹慦㍣戱愴〶㠹㤵㉣㌲㥤捣㉣㜱㑡挷㘷ㅤ攸㤰攴㔶ㅦ挳㘵㑥戶昳晢㘱挹戶晣㝥㔸慢昶㡥愷㍤㑡㌳㕡㤸㐳攸㕢昳扤晢㠹㠶挹昶ㅣ㜸攳愳摦搸㠶㥢扦ㅡ㐳㙣㍦㉥㕡ㄹ慢㡦搷㐷ㄲ〵攵㐸ㅡ㉥攰搳㌳㈳戸捥㈹昱㕤〵㡦㥥㝤㌲戰散㍡晥摡挲㐲㍥㑤㉥㌰慦慥㝥㔱㥤㡣挶ㄷ攷㐳㐴㠵慦㥣ㅣ㜶挳慢ㅦ搹づ〷㜹挱㑣搰挶挶挶㕣挸搶㔹挱㉣㙢ㅥつ㘶敢㠲㑦ㄷ晣㔶挱㘷愰戰慦㈹㜳昴慤㘶慢㑡㔵愵挲搹㌹㌹慥㡦挵慥㔴扢攴戳晥晣㝥㘶摡昹慥㐰挸捥捦搲摥㡤㔲ㄹ㘵㘳づ搸愸挱㄰㡣㕡㠸㐰㌰〰〵〷攴慦㠳㙣㔳㍡戴挲㤶㌱散慦㠷㉥て㍡戹挸㥢㡣攷㝢晡攷㐳戳ㅦ㌴愹扦㙥攱㕦〰㜵㕢愸昱〰㍢晤㐸㍢ㅥ㐲挱㔶㤶㜷愳㌳扢敤㐲㤱〰搴㜸ㄷ㈵搵ㅡ㐶搹〹ぢ愱㘲㐱㕥昹搴昲㜵㈱愲攴攱〲〳㜲〴〰攱敥㔶换愱攱㉥㑦摤㘵㐱摤捦改挰㘱㤷敤㠷㍡户㘰㕢㕤㘸愷ぢ敤慤㠲㍡㄰〵敥㌶㜵㍥摣㤱㔲ㅡ㡣㌳㌸扣愵㄰㠱㘰〷㈸搸慤㐱㙡っ㜲㘱㌰㝣㠳挱〶て搲挶㙥㐴ㅣ㐵㜱ㅥ㡤ㄲ搹挱㜴㑢搵〵㔰㈵㈳㍢㤴㕡扥㤶愰㌳㜷㘴㡢愰㜵㐷搶㐹昷戳〲慥㄰搹㘱愸㜳ぢㄶ攸㐲㘷㕤攸㘲ㄵ㔴㈱ちㄲ㔹㠳㍤戲㡢㌹扣㤵㄰㠱攰ㄱ〰愰攰ㅤ搹㤱摡㜸っㄱ扤㈸㔶戳愹㐴㜶ㄴ㡣ㄲ搹㤵㔰㈵㈳敢㐱㉤㕦㔱捦挸收㜸㐶搶㔳昷戳ㄶ慥㄰搹搱愸㜳ぢ㌲搱㑤ち挷攸㐲㉦慢愰晡愰㈰㤱㠵敤㤱㕤换攱㕤〷ㄱ〸昶〵〰〵敦挸晡㘹㘳㝦㈲〶㔰摣挲愶ㄲ搹〰ㄸ㈵戲摢愰㑡㐶㜶㉣戵㝣㥤散ㄹ搹㐹㥥㤱㌱㔳㑤〶戱ㄱㄲ㤱ㅤ㡦㍡户㈰㌳搳愴㌰㐸ㄷ㑥戴ち慡〴〵㠹㙣慡㍤戲㑤ㅣ摥敤㄰㠱攰㔰〰挴愹搷搱㔸慡㡤扣挲㤶㥦搷㌰晥挴愶ㄲ搹㌰ㄸ㈵戲㝢愱㑡㐶㌶㠲㕡扥㐶㜹㐶㌶挲㌳㌲愶㤶挹㈰戶㐲㈲戲㔱愸㑢㐰愳㜵㘱㡣㉥㡣戵ち㙡〲ちㄲ搹㌰㝢㘴て㜲㜸摢㈰〲挱㠹〰㠸㔳慦挸㈶㘹㘳ㄹ㈳ㅢ㐶昱㌸㥢㑡㘴攵㌰㑡㘴㑦㐲㤵㡣㙣㉡戵㝣ㅤ敢ㄹ搹〰捦挸㤸昷㈵㠳搸づ㠹挸㑥㐲㥤㕢㜰扡㉥㥣慣ぢ㑣散攲愶㘶愲㈰㤱昵戳㐷昶ㅣ㠷户〳㈲㄰㍣つ〰㜱敡ㄵ㔹㠵㌶㡥㠱㉦昹昱㄰㘳㈷㥢㑡㘴㈱ㄸ㈵戲㔷愱㑡㐶㔶㐹㉤㕦㐷㜹㐶㜶愴㘷㘴㔵扡㥦㌷攱ち㤱㠵㔱攷ㄶ㡣攸挲ㅣ㕤㘰㈶ㄶ㌷㌵て〵㠹慣搰ㅥ搹㕦㌹扣户㈱〲挱ㅡ〰㔰昰㍥捦㙡戵㜱㌲ㄱ攵ㄴ敦戳愹㐴㔶て愳㐴昶〱㔴挹挸ㄶ㔰换搷㐱㥥㤱ㅤ攸ㄹ㔹㑣昷戳ㅢ慥㄰㔹ㅣ㜵㙥挱㠴㉥㌴攸〲㔳愷戸愹㈵㈸㐸㘴晢摢㈳晢㤴挳晢っ㈲㄰㘴㔲ㄴち摥㤱晤㐶ㅢ昹㔴㌹昹㘹ㄴ攳㙢㌶㤵挸㤶挲㈸㤱晤ㅢ慡㘴㘴㘷㔱换㤷攱ㄹ㔹㡥㘷㘴换㜴㍦㝢攰ち㤱㥤㡤㍡户攰㌹扡㜰慥㉥㥣㘷ㄵ搴㜲ㄴ㈴㌲㥦㍤戲ㅦ㌸扣扤㄰㠱㈰戳㤸㔰昰㡥散㐲㙤㥣㐵㐴㠸㈲ㅢ搷攴㘶㘴ㄷ挱㈸㤱昹愱㑡㐶戶㤲㕡扥扥摢攳昵㝥昶ㅦ㘸摤敦㘷捣㕤㤲㐱〴攰ち㤱晤づ㜵㙥挱㑢㜵攱㌲㕤㔸㘵ㄵ搴ㄵ㈸㐸㘴摦挰攵ㄵ㠸㡥〶㈳㡦挳㙢つㄱ〸㌲敤㈸㙤㘴㔷㘹攳ㅣ戶慡愶㘸捦愶敦愲愴搶挰㈸㤱ㅤ〰ㄵぢ㜴慤慥愱㤶慦㡦㍤㈳晢搰㌳㌲㈶ㅢ挹㈰㍡挲ㄵ㈲扢㡥慥戰〵慦搷㠵ㅢ㜴攱㐶慢愰㙥㐶㐱㈲晢㠷㍤戲㐳㌸扣㐳㈱〲挱㕢〰㄰愷扣攸㌰慦㐱㘴㉥攱㠵㐸昰㔶㙤㘴㈸昲㡢㌳㐶ㅤ㑢㠵㡣㘵㍤㡣ㄲ搹ㄱ慣㐱㉤慦つ搴昲昵㠶㘷㘴慦㜹㐶戶㔱昷搳ㅤ慥㄰搹ㅦ㔰攷ㄶ摣愴ぢ户敢〲搳㝦戸愹㍦愲㈰㤱扤㘲㡦慣㈷ㅣㄸ㐷㐳〴㠲㜷〱㈰㤱㜹捤㡤㜷㙢㘳〳㝣挹㑦摤ㄸ㝤搹㤴㠱慡㝢㘰㤴挸晡㐳挵〲敡戸ㄷ㐲㉤㕦捦㜸㐶昶㤴㘷㘴昷愱㠱っ攲㌸戸㐲㘴昷搳ㄵ戶㈰搳㜷愴昰㠰㉥㌰㕦㠷㥢晡㌳ちㄲ搹ㄳ昶挸㑥攰昰〶㐱〴㠲て〳㈰㑥扤昶搹㈳摡挸㔰攴㌷㜶㡣㌳㔸ㅡ挶㔸ㅥ㠳㔱㈲ㅢ捥ㅡ搴愸㘷愸㈷愸攵敢㝥捦挸戶㜸㐶昶㈴ㅡ挸㈰㐶挳ㄵ㈲㝢㡡慥戰〵㤹㙦㈳㠵㘷㜴㘱扢㔵㔰㍢㔰㤰挸敥戱㐷㌶ㄶづ㡣㜱㄰㠱㈰㔳㘷搲㐶昶㠲㌶㑡㘴攷愱て攳㕣㡡愹㡣攵㈵ㄸ㈵戲㘹慣㐱㉤慦㤷愹攵㙢㠳㘷㘴敢㍤㈳摢㠹〶㌲㠸ㄹ㜰㠵挸㕥㐱㥤㕢㤰〹㌲㔲㜸㑤ㄷ㕥户ち敡㉤ㄴ㈴戲㕢敤㤱㥤ち〷挶㑣㠸㐰㤰戹㉥攲搴敢㘸㝣㕢ㅢ㔷挰扤晣㠲㤰㔱挵愶っ㔴扤〳愳㐴ㄶ㠱㉡ㄹ搹扢搴昲戵挶㌳戲慢㍣㈳㝢㑦昷㌳ㄷ慥㄰搹摦㔱攷ㄶ㝣㕦ㄷ晥愱ぢㅦ㔸〵昵㌱ちㄲ搹ㄵ昶挸㙡㌸扣㕡㠸㐰㜰㌷〰㘹㈳晢㐴ㅢ㉦㐳㌷昲搳㐵㐶㠲㑤㈵戲捦㘰㤴挸ㄶ㐲㤵㡣散ぢ㙡昹扡搰㌳戲攵㥥㤱㝤愹晢㌹ㅤ慥㄰搹㔷愸㜳ぢ晥㔳ㄷ晥愵ぢ㕦㕢〵昵ㅦㄴ㈴戲昳敤㤱㥤挱攱㉤㠵〸〴扦〵㈰㙤㘴摦㘹㈳ㅦ㝢㈶扦㡦㘴㥣挷愶ㄲ搹昷㌰㑡㘴ㄷ㐰㤵㡣㙣㉦戵㝣㉤昱㡣㙣㤱㘷㘴㍦敡㝥㔶挰ㄵ㈲㤳昷㈶㐶㈶㐳㘳㐱㝦攳㌲挸㈴ㄱ㙥捡㠷㠲㐴搶㘰㡦散㘲づ㙦㈵㐴㈰攸〷㈰㙤㘴㑣ぢㄱ攳つ昰㘵摣㐸戱㥡㑤㈵㌲㐹昷愰敡㑡愸㤲㤱㌱摤㐳㈲㡢㝡㐶㌶挷㌳戲㍣摤捦㕡戸㐲㘴慤搹㈹戶㘰ㅢ㕤挸搷㠵愰㔵㔰㑣搶㤰挸挲昶挸慥攵昰慥㠳〸〴摢〳㐰戰攷㘷㙡收㜱㠸昱㌶㈲搶㔳摣挲愶㡣捣挷攵㝣攷㑤て摢㌷㠶㙤〹〴㔸㜷挰挵㙤㘳㔶㠷摣㍥搹㉦㌲愹㈱㔴㠳㕦攲㥣㠰㠵挵〴㔵扦㠶攵愸㙣㜳㜹户搹㍢㐷ㄲ挲㈹㌳㜹〳挷挹㐱敡㡤ㅦ㉢㌶昹㘵㠸㥦户戸ㄵ昰捤挰扥摢户㕥㜸㠰㌵摥戰搳户㤷〲挶㝡敥㙢摣㔱㘷摡〵㌱挶敦愱挰敤㍦㜹㈹㈶〸㠸㜶〳戴㝡昳㜵㠴㜶摦㔷㑥搹扥ㅤ㙥收㔹扦晡换㉦㔸昷愸挱㈲昲㍥㝣㥦㝤㈳㝡㔵㠷㜸㡤㐱挹㘲ㅣ㍣ㅢ㥢㠸㐱〱㈷㜷㠶㉡㈰㤶昳㐲戹敤散昱㙦〶㈴敤㕤㐹㌵挹昳㤴攲㍡ㅤ晥昰〳㕡㘸㡣㔳㡡㙢㜲摣㠲㕣㤷㤳㐲㔷㕤㈸戴ち昹㐷愰挰㥢㕤扣敦晢㡢㙥㐱㉥戸㌱㐰挷戹ㄸ攴ㅡ㥣攸攵搱㉣户ㄳ㜱㉦昹攸づ扤散户㉤ㄶ㍢慣愸㥥搴㤲㥤㤱㌶㜶ㅡ敦搷つ昷㈴攲㘸㌴挲ㅦㅥ㘸㘳ㄲ㔱挴ち戶攰㌱扡搰㑢ㄷ㡡慤㠲敡㡢㠲捣㉤㘵㜰㤹晣ㄴ戰つづ㡣㠷㈰〲㐱慥㡢ㄱ散㠸挷扣㕦搷㕦ㅢ敦㈶㠲㑦っ㌲㥥㘰搳㜷㔱㔲戲づ㐶搵㔳㔰㐹㔴搴ㅥ㠷㈶ㄲ搹㐰捦挸晡㝢㐶挶搵㌰ㄹ挴戳㜰㠵㕤㝣〲㉢搸㠲㠳㜴㠱㑢㕤愲攱㜲ㄷ㌷挵㔵㉣㠹慣慦㍤戲ㅤㅣ摥昳㄰㠱㈰ㄷ戲〸昶㡣慣㑣ㅢ昹㌸㈱昹㕤㌳攳ㄵ㌶㤵挸㠶挳挸㤹㌳愰㡥㠲㙦㥥搹摣戳〱攳㜵晡挵ㄹ捡戵㉦〶㙣扣〱㐵昲っ攵㕡㤷㘸敤㘷愸攲ㄲㄶ捦㔲攳㉤㘰ㄵ㤷戰摣㤸㜱㕡晢㌶㌱㜰捣敥搴〴㙡㜹㡣㜴挱〰㤲㜷㍥㜹〶挹㍤摤〲㘸摤㥦ㄴ㈷愲ㄱ晥㄰〸㜰㘰㜲ㄲ㉢搸㠲㕣㜲㤲〲搷㤷愴㌰挵㉡攴㜳㜹改㝦㜳戲㑣㠳㘷挶攲搸〵㐱慥㔳㠹晥㘱ㅡㅦ愱昸㤰愱换搲ㄳ㙢ㅦ㔹㐴㤰っ挵愵㈷㈱攲㐰㍢ㄱ挹㥢摢晢㝢ㄲ㜱㉡ㅡ攱てて㙦㌶㠹㤸挹ち戶㈰ㄷ㥣愴挰搵㈵㈹捣戲ち㡡ぢ㐷㜲㐸戵㠳换攴挹昲㌹ㅣㄸ㕦㐰〴㠲㔵〰㄰散㠸挷㍣㔹戸愶㈴挶愷㠸攰昳㠳㡣㝦戳改扢㈸〵㈳摡昸慤っ挷㌷ㄷ昵攳搳㘷昶搹搶ㄳ㝡㈰晤㈵攵㠷捡㠶攱㠷挷㤸っ㥡㤱㠵㐷㉦㤸て㉣挸捥㍣敥攷昹攲㕢㈴㤳㥥昸昲攵㈰敡晦挲て昷㔵攳晢ㅡ㍤ㅥ㠶㤷戱〷〱攷搷㈰㕣晣敦㥣㡦扦㐴昶㠷㙣㐳捣晦㜲慤晦㠳㐳昲㙢㜵㡢㤹慡昳慡ㄲ摦慥戳㥣て㥤敡㈳摢换㠳敦敢㜴晥㈷㤳敥扢㝥戰㑡愰㐵㈱晣㌸㝦〳㈷ㄳ㘱扤㠹攷㔱戹ㅥ晢慣㉣㠳昳㐷㠰㠲ぢ攱〹㝦㐸㘱挶晢㐷敢㉣㜵㍡㉡摣㘱敡愷敦㝥晡㠹㉣㐹㘰㤹㌰收㥦〱㜵换〲㕢慡㕢愴ぢ散㤵戳㙡慦㜹敤昰㘵㠳昷㥣㌹昷挱挴攵搳〷慢昳搰挲㉢戰㍤ㄸ㡤㘷㘰摦㔹〶攷㡦晢〴㉦㠰㈷晣㘵ㄸ戹㘶㘰㉢㔰㤱挰晥㘳て㉣挰挰㉥㠶愹㘵㠱慤搴㉤搲〵收摡㘳慢搱挲㉢戰㝦愶ぢ散㉢换攰晣搱㥥攰㤵昰㠴㍦愴㑡㥢㠱慤㐵㐵〲晢挲ㅥ㔸㕢〶㜶㉤㑣㉤ぢ散㍡摤㈲㕤㘰慥㍤㜶ぢ㕡㜸〵戶㍢㕤㘰ㅦ㕢〶攷㡦昱〴㙦㠳㈷晣攱昷㠳捣挰㌶愲㈲㠱㝤㘸て慣㈳〳摢〴㔳换〲扢㕤户搸攷挰晥㠴ㄶ㕥㠱扤㤷㉥戰㜷㉤㠳昳㐷㜶㠲昷挲ㄳ晥㤰戵㘵〶戶ㄵㄵ〹散ㅤ㝢㘰㕤ㄸ搸㠳㌰戵㉣戰㙤扡挵㍥〷昶㌸㕡㜸〵昶㘶扡挰摥戰っ捥ㅦ捦〹㍥〹㑦昸㐳㔶㤶ㄹ搸㜶㔴㈴戰搷散㠱㜵㘷㘰捦挱搴戲挰㜶攸ㄶ改〲㌳㌳㑥敦ㅦ晣㥢昶㥢㐷扣㝢晡敡挱㙡㈷㕡㜸〵昶㤷㜴㠱扤㘴ㄹ㥣㍦㡡ㄳ㝣ㄵ㥥昰㠷搵㑤㌳戰㌷㔱㤱挰㕥戰〷搶㥢㠱晤ㄵ愶㤶〵昶戶㙥㤱㉥㌰搷攴昱㍥㕡㜸〵戶㍤㕤㘰捦㔸〶攷㡦摤〴㍦㠰㈷晣㘵ㄸ〳捤挰㜶愳㈲㠱㍤㘵て散㌸〶昶㈹㑣㉤ぢ散㌳摤㈲㕤㘰慥挹攳㙢戴昰ち散搱㜴㠱㍤㘲ㄹ㥣㍦㘲ㄳ晣㌷㍣攱て扦㑦㘵〶戶〷ㄵ〹散捦昶挰㠶㌲戰ㅦ㘰㙡㔹㘰㝢㜵㡢㜴㠱戹昶ㄸ㤷㐶扣〲摢㥡㉥戰晢㉤㠳昳挷㘹㠲㝥㜸㤲挰㐶㥡㠱〵㔰㤷挰戶搸〳ㅢ捤挰昲㘰挲㕦ぢ慥㍣㕡敢ㄶ改〲㜳敤㌱慥㡣ㄴ㤲攷㜷㈸㜶㔱昰愲㑦摤㤵㉥戰㍦㕡〶攷㡦捥〴て㠰㈷〹㙣愲ㄹ㔸㐷搴㈵戰㍢散㠱㑤㘶㘰㠷挰㠴扦ㄶ〴㜶愸㙥㤱㉥㌰搷攴挱㌵㤱㐲㠶攳〸㙣㘳扡挰㌶㔸〶攷㡦挹〴㡦㠰㈷〹㙣扡ㄹ㔸㜷搴㈵戰昵昶挰㘶㌰戰㥥㌰攱慦〵㠱ㅤ慤㕢愴ぢ捣㜵㈸㜲㕤愴搰㈳戰㥢搲〵戶捥㌲㌸㝦㈴㈶搸ㅦ㥥㈴戰㔹㘶㘰挷愱㉥㠱摤㘰て㙣㌶〳㍢〱㈶晣戵㈰戰㐱扡挵㍥〷挶ㄵ㤱㐲㡦挰搶愶ぢ㙣㡤㘵㜰晥昸㑢㜰㌸㍣㐹㘰搵㘶㘰愳㔱㤷挰慥戲〷㌶㤷㠱㡤㠵〹㝦㉤〸㙣㥣㙥㤱㉥㌰搷㌹挶〵㤱㐲㡦挰㔶愵ぢ散㌲换攰晣㔱㤷攰㌴㜸㤲挰收㥢㠱捤㐰㕤〲晢㥤㍤戰ㄸ〳㍢ㄵ㈶晣戵㈰戰㤹扡㐵扡挰㕣㠷㈲ㄷ㐵ち㍤〲㕢㤱㉥戰ぢ㉤㠳昳挷㕡㠲ㄱ㜸㤲挰ㄶ㥢㠱捤㐵㕤〲㕢㙥て散㜴〶㔶〳ㄳ晥㕡㄰㔸慤㙥戱捦㠱㜱㑤愴搰㈳戰㜳搲〵㜶戶㘵㜰晥〸㑢㜰㈱㍣㐹㘰换捣挰㑥㐷㕤〲㍢换ㅥ搸㌹っ散っ㤸昰搷㠲挰㤶敡ㄶ改〲㜳ㅤ㡡㕣ㄲ㈹昴〸散昴㜴㠱㉤戱っ捥ㅦ㔷〹㕥〰㑦ㄲ搸㙦捤挰㔶愰㉥㠱㉤戲〷戶㠲㠱㕤っㄳ晥㕡㄰搸㑡摤㈲㕤㘰慥㐳㤱㉢㈲㠵ㅥ㠱挵搲〵戶挰㌲㌸㝦㌴㈵㜸㈵㍣㐹㘰㤷㥡㠱慤㐵㕤〲慢户〷戶㡡㠱㕤ぢㄳ晥㕡㄰搸㜵扡挵㍥〷挶〵㤱㐲㡦挰收愶ぢ㉣㙡ㄹ㥣㍦㠶愲㜸㤳㥥㌷㍡㡣慢㌱㜶摥挲攲㉢挸㍢昵ㄲ敥ㅡ㘸㡤戵㡣㌹㌳愸㙦〳慡㡤扡㡤搶昰收㑤㜰㤳㙥㜳㉤攱㔹㡡㜷户㠵愲㑡㍢㐵搷挳愸敥㠵愹㤰㥤捡摢昰㜵㘸㙥㕥㕦㥣㤶㙥昸㌳㉤㠳昳改昱㐱摥㠴㤶㠱摥㘲㜶捡㍢挹搲改㈹昶㑥㙦㠳㌱㝦ㅢ㑣昸㙢挱㝥攱つ㘵㘹戱捦晢㠵㌷㤳ぢ㤳㠱敤㘲㐹㉥㥣愶愵ぢ㙣慡㘵㜰㍥ㄵ㍥挸㝢搰ㄲ搸㈶㌳㌰摥㐸㤶挰捡敤㠱㙤㘶㘰㍢㘰挲㕦ぢ〲攳晤㘴㘹㤱㉥㌰搷ㄴ挱㝢挹㠵ㅥ㠱㡤㑦ㄷ搸㌸换攰㝡摡㍢敦㌹换〱昷㈷㡣㍤㜹挰昱挶戳㠴㝢て戴挶扤㡣㌹㔳挹ㅤ㘶㜶慡㡦㌳戶ぢ扥慤愱昷ㄱ㤵愵摥㐵㕤㤸ㄹ㘱㘷㘶㉢㡣㡡昷㘰ぢ㤳愳㙥㍣捥㠶愶ㅢ㜵㠹㘵㜰㍥㠶㍤挸晢户㌲扥㠷捤㑥㍦搵㥤づ戶㜷晡㈸㡣昹扣扤㡡扦ㄶ散づ摥㡢㤵ㄶ晢扣㍢晥つ㜸㘱㌲戰㕤㉣挹㜱㜶㕣扡挰㡥戵っ慥挷慢昳昶㙤㜳㡦㔷㘷㥡㝤㌸㉥㕦㠷攷搷㜳㝤ㄱ㘶㜵户㡡㤸㙡摥㜱㤵慦㐱搷㘰㈱慥㍥㤶㠷愷㈱挷收㠵㘳㘳昱搰㙦㍣〳戹㍣㙡晤㈴晡㈸㍣っ㥣㕦て搳捦摢㌵愴挶挶晥挸㠴ㄸㅥ挰㥢ㄳㄹㄵ挷ㄷ㝤慢㜲㙢㈷㠶ㄲ昸㠱愵扡㕦挳捡㉣扥攷挰㘷收㘰㌳ㅦ㤲散昹ㄵ〳㝥㜷挰昹㐵㌹摢㥡㜴㈳ㅦ晡换㥥㤹㝣㠸昲捦㕢㤷昵㍦㡤㐳㑣㍦ㄴ戱ち㑢㥤晡戱攰搹㙡〰㜶戱戹㝥戲㉣攳㈷ㄹ㌳㤶㜲㡣敤挰换㈷㌸㌹改㈰〲挶㜳㔴昱㙢㈶㈲㌲㝣㝢㜰〸㌸〳攳ㄷ㍥昸挸㤲っ摦愲㘸㔵愲摡㕦ㅤ㡥捥愹㑥攰㡢ㅤ慤昴ㄷ㌲搸㠳攲㐱捥㈳挸晦㝣摡㘱ㄵ㝢づ敢㐵昷戰晥㤲㍡㉣㤵㠹㍡㠷愶㌷㤵ぢ〵㍢㌳挸㐱戶敡攱改昸㔵㝡搹挵㌶㥣㉣㈴摥搷愹㙡㡣㔷〵㔰㑦㜱ㅣ㠴㐲ㅣ㌳㡡㙣㔵攸改昸慦昴戲换昴㘹㌹晥ㅢ㔵㌶挷㙤㔱㑦㜱摣〱ち㥢攳挳㍣ㅤ扦攷㜶晣扥挳㜱㐷愷攳㠲㔴挷〷㜹㍡晥挸敤㜸户挳㜱ㄷ愷攳㙥㤶㘳晦愷㈸㜸ㅦ㘷敤㍣㍢晢㥣㥥㔳改昹㤲㉡ㅢ㍤摤㔱㑦愱愷ㄷㄴ戶ㅤ摡摡搳昱搷㙥挷晦㜶㌸敥敤㜴㍣㔰㍢㌶㜷㘸㡥愷攳㍤㙥挷㍦㌸ㅣㅦ攷㜴㍣㐴㍢㌶て㐱攵改㌸〳愹㈷づ㉡㌲愹戲㔱㌱搴改㜸愴㜶㙣㡥昸晢㙦扤捥㘵扦摢㜱慥挳昱㘸愷攳㠹摡㌱㜷㘸戶晡挶搳㜱㥥摢㜱ㅢ㠷攳挹㑥挷搳戵㘳㤳㡡㉦㍣ㅤ户㜵㍢㙥敦㜰㍣挳改㜸㔶慡攳㡦㍤ㅤ㜷㜰㍢敥攸㜰㍣摢改戸㕡㍢㌶㌹晥扢愷攳㑥㙥挷〵づ挷㜳㥤㡥攷㙢挷㈶ㄵ㙦㝢㍡敥敡㜶㝣㠴挳㜱捣改㜸㜱慡攳搷㍣ㅤ㜷㜷㍢敥改㜰㝣扡搳昱㌲敤搸愴攲㈵㑦挷扤摣㡥㝢㍢ㅣ㥦攳㜴晣㕢敤搸愴攲㔹㑦挷晤摤㡥〷㍡ㅣ慦㜰㍡扥㌴搵昱ㄳ㥥㡥㑦㜰㍢㍥搱攱㜸㤵挳㜱昰㙡㈸攴捡㙥〸㤱㈵ㄴ㐳㈱〲㡡ㅦ㝤攴扡㜲ㅢ晡攲㈲㈹扦攳㤵㡢㠷㉣慣搵㠶〷㉤㠳㝣敦㙢ㄸㅡ㈹㝥昴攱㡣收ㅦ㡥㕡攳敦戶挹㔷て攳㤹敡㝥㍤敡㑦㝡ㅦ搴昸ㄶ㍤㤲㝤昲攲㔴挹愵〶摦愲㐷㔳㘵㥢㉦昸愹㠹㔳攷㤴㌵㕢㠷散敤㌳戳㐴昱攳㡥㙤敡扣㕢㍢捥戰扦昷㡦愷㤷搴㌹㜹愲挳㌱㍦ㄹ愵捣挹晣戸㘱㝢换扡摤搳昱ㄴ户攳㘹づ挷㥢ㅤ㡥㠳扣摣ㄷ㥥愷ㄳ㜹㌲挵っ㠸㠰攲ㄵ扦昰㝣慢㐵愷收㤹㥦〲挴㜰㡢㘵㄰㥥㘷愲㤱扡て㈶ㄹ㈵㜹捥㔴敢昴㈸㔳㜸㥤挵㍥㔲㜹㥤㑤㤵㡤搷慤昰㤳挲敢挳摡戱㜹㘲㕣愳ㅤ愷昰ㅡ愱㤷㔴㕥慢ㅤ㡥ㅦ戵ㅣ攳㤰㤱捤户ㅤ㡡㝤扥㐸攴愵换捦捣㙢㥢㡢㠱㈸㕥攱搱㠷㌱㡦㌵ㄴ攴昵㈲戴ㅣ㠶㔱㐳敤㕦㌴愶搶㡥攱攵㤳㘰敡愸㝤㕤㘳敡敤ㄸ㕥〹〹㘶㍥戵扣〸㤲扥ㄶ搸㌱敦㘹㑣㡣㕡㕥捦〸㈶㙥挷㝣愴㌱㝣㐶㠴摡慤㌱つ㜶捣攷ㅡ戳㤰摡㉦㌵㘶㤱ㅤ挳㉢〴ㄹ捦㘲㙡㜹㜱㈰㝤㉤戱㘳昶㘸捣改搴昲㝤㕥㌰扦戱㘳昸扥㉤㝥捥愰㤶㙦搹㠲㔹㙡挷昸㌵收㑣㙡昹敥㉢㤸戳散ㄸ扥㥢㡡㥦㘵搴昲㡤㔴㌰㘷摢㌱㝣㘳ㄴ捣㌹搴昲㍤㔱㌰攷摡㌱㝣㡦ㄳ捣㜹搴昲敤㑤㌰攷摢㌱㝣扢ㄲ捣〵搴ㄶ㘸捣㜲㍢㠶敦㍣㠲昹㉤戵㐷㘸捣㠵㜶っ摦㐴〴戳㠲㕡扥㝦㐸㕦ㄷ搹㌱㝣㍦㄰捣挵搴昲慤㐰㌰㉢敤ㄸ㑥敤㠲戹㠴㕡捥敡㠲昹㥤ㅤ挳㔹㕡㌰㤷㔲换〹㕡㌰㤷搹㌱㐳㔰㤱㜳扦捥㍡昷㑦挰㔱㥣㥢改㔷㥣愰挵㔰㙢ㄹ昸㕤挷㕣㍣㈹㡣㤳戶ㄸ㙡㉣挳㘰ㄸ㡣㉢愰捤攷搴㥣㠷㕡捥㑢昸㠵㠹㉤㔹敦攳㐹ㄱ敦慢㥢㌳扦捣攰搳捦㙢㤰㠹愵㌸〵换㤰慥㐴㐱㜱昶㤵㈱㕤㘵ㄵ㔸㔱㥣㑤〵㜳㌵戵㥣㐸〵戳挶㡥攱挴㈸㤸戵搴㜲㑥ㄴ捣㌵㜶捣㜴㔴㘴愰㔵㡥搰㌸㈷㡡愱搲ㄱㅡ攷㐹㌱捣戶㠷㜶〳戴昹㥣つ㥢づ㙤ㄶ㄰㌲愴ㅢ㔱㔰㥣〰㘵㐸敢慣㠲㠴挶〹㑤㌰㌷㔱换戹㑣㌰㌷摢㌱㌲戱㤰㔲㝤㌳〶攵㡣㈰㈷ㄸ㤹搵㙦㐵〱㌷㘳㘴㙡㜱愱㌸挵〸㙡扤㠹㤲挹挵㠵攲㈴㈳愸つ㈶㑡愶ㄷㄷ㡡搳㡣愰晥㘰愲㘴㠲㜱愱㌸搱〸敡㜶ㄳ㈵㔳㡣ぢ挵愹㐶㔰㜷㤸㈸㤹㘴㕣㈸㑥㌶㠲晡愳㠹㕡㡣晦㠴㥦ㄴ㈶㌸摤〸敡㙥ㄳ㈵ㄳ㡤换ㄷ㈷ㅣ㐱摤㘳愲㘴慡㜱愱㌸攵〸㙡㡢㠹㤲挹挶㠵攲愴㈳愸晢㑤搴㌲晣攷ㅥㄷ愷ㅤ㐱㍤㘰愲㘴挲㜱昹攲挴㈳愸㙤㈶㑡愶ㅣㄷ㡡㔳㡦愰晥㙣愲㘴搲㜱愱㌸昹〸敡ㄱㄳ㈵搳㡥ぢ挵改㐷㔰㡦㤹㈸㤹㜸㕣㈸㑥㐰㠲㝡挲㐴挹搴攳㐲㜱ちㄲ搴㔳㈶㑡㈶ㅦㄷ㡡㤳㤰愰㥥㌱㔱㌲晤戸㔰㥣㠶〴昵慣愰昲㌹㠳㥣〴㔴收㘲㔵㌹慢㙡搶慣㙦昳戳ぢ㍡㘶㑦ㅦ㤲户㘶搷昶昷㔶敤㍣㜵搰㠷㍦㕣㝢敤捥昷㔷㍤昷挳㠳戳〷㍤㜵搳㑤㡦㡦扥攱戹昷摡㐶㙥捣扣昷摢戱㌷㥥㔱㍣敦㡣〵㤱愹摤㐷㥣㜱昲摣㐹挵ㄳ昷敢㤱㤵㤵㤳㜳㘴扢愷㍢㜴ぢ㉥㕢㜰㥦㝡攴㡤〳敢㤴㑣㌹慥㘱㜰敡㤱㘱散㤰㘱㈸㤹㜴㕣㈸㑥㍥㠲㝡挱㐴挹戴攳㐲㜱晡ㄱ搴㑢㠲捡攷捣昱㍦つ㐹愶ㅡ搷㌰㌸攵挸㌰㕥㤶㘱㈸㤹㙣㕣㈸㑥㍡㠲㝡挵㐴㜱㘲㤱挹慦扢㌵昹つ㐵㤳㕣㍣戴㠷㜳㠹ㄸ㡥㜲ㄸ㌸㝤㠸愱㥢挳挰ㄹ㐳っ㐷㍡っ㥣㈴挴㜰㠴挳挰㜹㐱っ㠵づ〳愷〲㌱㜴㜵ㄸ㜸昶㡢攱㜰㠷㠱㈷扣ㄸ扡㌸っ㍣挷挵搰搹㘱攰㘹㉤㠶〲㠷㠱㘷戲ㄸづ㜳ㄸ㜸昲㡡愱㤳挳挰昳㔵っ㠷㍡っ㍣㐵挵㜰㠸挳挰戳㔲っ〷㍢っ㍣ㄱ挵搰搱㘱攰戹㈷㠶㠳ㅣ〶㥥㙥㘲攸攰㌰昰っㄳ挳㠱づ〳㡦㜹㌱ㅣ攰㌰昰㌰ㄷ挳晥づ〳㡦㙣㌱戴㜷ㄸ㜸慣㠹愱㥤挳挰挳㑢っ㙤㔳つ慤晥ㅦ昱挲敤㌸</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</si>
</sst>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_);[Red]\(&quot;$&quot;#,##0\)"/>
    <numFmt numFmtId="165" formatCode="&quot;$&quot;#,##0.00_);[Red]\(&quot;$&quot;#,##0.00\)"/>
    <numFmt numFmtId="166" formatCode="_(&quot;$ &quot;#,##0_);_(&quot;$ &quot;\(#,##0\)"/>
    <numFmt numFmtId="167" formatCode="&quot;$&quot;#,##0.00"/>
    <numFmt numFmtId="168" formatCode="&quot;$&quot;#,##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name val="Calibri"/>
      <family val="2"/>
      <scheme val="minor"/>
    </font>
    <font>
      <u/>
      <sz val="11"/>
      <color theme="10"/>
      <name val="Calibri"/>
      <family val="2"/>
      <scheme val="minor"/>
    </font>
    <font>
      <b/>
      <sz val="11"/>
      <color rgb="FF000000"/>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bgColor indexed="64"/>
      </patternFill>
    </fill>
    <fill>
      <patternFill patternType="solid">
        <fgColor rgb="FF00FF00"/>
        <bgColor indexed="64"/>
      </patternFill>
    </fill>
    <fill>
      <patternFill patternType="solid">
        <fgColor rgb="FF00FFFF"/>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7999816888943144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applyNumberFormat="0" applyFill="0" applyBorder="0" applyAlignment="0" applyProtection="0"/>
  </cellStyleXfs>
  <cellXfs count="119">
    <xf numFmtId="0" fontId="0" fillId="0" borderId="0" xfId="0"/>
    <xf numFmtId="0" fontId="0" fillId="34" borderId="0" xfId="0" applyFill="1"/>
    <xf numFmtId="164" fontId="0" fillId="0" borderId="0" xfId="0" applyNumberFormat="1"/>
    <xf numFmtId="0" fontId="0" fillId="0" borderId="0" xfId="0"/>
    <xf numFmtId="0" fontId="0" fillId="35" borderId="0" xfId="0" applyFill="1" applyAlignment="1">
      <alignment wrapText="1"/>
    </xf>
    <xf numFmtId="0" fontId="0" fillId="33" borderId="0" xfId="0" applyFill="1"/>
    <xf numFmtId="166" fontId="0" fillId="0" borderId="0" xfId="0" applyNumberFormat="1" applyAlignment="1">
      <alignment horizontal="right" vertical="top"/>
    </xf>
    <xf numFmtId="0" fontId="0" fillId="35" borderId="0" xfId="0" applyFill="1"/>
    <xf numFmtId="0" fontId="0" fillId="0" borderId="10" xfId="0" applyBorder="1"/>
    <xf numFmtId="0" fontId="0" fillId="0" borderId="13" xfId="0" applyBorder="1"/>
    <xf numFmtId="3" fontId="0" fillId="0" borderId="0" xfId="0" applyNumberFormat="1"/>
    <xf numFmtId="3" fontId="0" fillId="0" borderId="14" xfId="0" applyNumberFormat="1" applyBorder="1"/>
    <xf numFmtId="3" fontId="0" fillId="0" borderId="12" xfId="0" applyNumberFormat="1" applyBorder="1"/>
    <xf numFmtId="3" fontId="0" fillId="0" borderId="11" xfId="0" applyNumberFormat="1" applyBorder="1"/>
    <xf numFmtId="0" fontId="16" fillId="0" borderId="0" xfId="0" applyFont="1"/>
    <xf numFmtId="37" fontId="0" fillId="0" borderId="0" xfId="0" applyNumberFormat="1" applyAlignment="1">
      <alignment horizontal="right" vertical="top"/>
    </xf>
    <xf numFmtId="37" fontId="0" fillId="0" borderId="0" xfId="0" applyNumberFormat="1" applyAlignment="1">
      <alignment horizontal="right" vertical="top"/>
    </xf>
    <xf numFmtId="0" fontId="0" fillId="0" borderId="0" xfId="0" applyAlignment="1">
      <alignment wrapText="1"/>
    </xf>
    <xf numFmtId="3" fontId="0" fillId="0" borderId="0" xfId="0" applyNumberFormat="1" applyAlignment="1">
      <alignment wrapText="1"/>
    </xf>
    <xf numFmtId="164" fontId="0" fillId="0" borderId="0" xfId="0" applyNumberFormat="1" applyAlignment="1">
      <alignment wrapText="1"/>
    </xf>
    <xf numFmtId="37" fontId="0" fillId="0" borderId="0" xfId="0" applyNumberFormat="1" applyAlignment="1">
      <alignment horizontal="right" vertical="top"/>
    </xf>
    <xf numFmtId="37" fontId="0" fillId="0" borderId="0" xfId="0" applyNumberFormat="1" applyAlignment="1">
      <alignment horizontal="right" vertical="top"/>
    </xf>
    <xf numFmtId="166" fontId="0" fillId="0" borderId="0" xfId="0" applyNumberFormat="1" applyAlignment="1">
      <alignment horizontal="right" vertical="top"/>
    </xf>
    <xf numFmtId="166" fontId="0" fillId="0" borderId="0" xfId="0" applyNumberFormat="1" applyAlignment="1">
      <alignment horizontal="right" vertical="top"/>
    </xf>
    <xf numFmtId="0" fontId="0" fillId="0" borderId="0" xfId="0"/>
    <xf numFmtId="37" fontId="0" fillId="0" borderId="0" xfId="0" applyNumberFormat="1" applyAlignment="1">
      <alignment horizontal="right" vertical="top"/>
    </xf>
    <xf numFmtId="37" fontId="0" fillId="0" borderId="0" xfId="0" applyNumberFormat="1" applyAlignment="1">
      <alignment horizontal="right" vertical="top"/>
    </xf>
    <xf numFmtId="166" fontId="0" fillId="0" borderId="0" xfId="0" applyNumberFormat="1" applyAlignment="1">
      <alignment horizontal="right" vertical="top"/>
    </xf>
    <xf numFmtId="3" fontId="0" fillId="0" borderId="14" xfId="0" applyNumberFormat="1" applyBorder="1" applyAlignment="1">
      <alignment wrapText="1"/>
    </xf>
    <xf numFmtId="37" fontId="0" fillId="0" borderId="15" xfId="0" applyNumberFormat="1" applyBorder="1" applyAlignment="1">
      <alignment horizontal="right" vertical="top"/>
    </xf>
    <xf numFmtId="166" fontId="0" fillId="0" borderId="15" xfId="0" applyNumberFormat="1" applyBorder="1" applyAlignment="1">
      <alignment horizontal="right" vertical="top"/>
    </xf>
    <xf numFmtId="165" fontId="0" fillId="0" borderId="0" xfId="0" applyNumberFormat="1"/>
    <xf numFmtId="167" fontId="0" fillId="0" borderId="0" xfId="0" applyNumberFormat="1"/>
    <xf numFmtId="0" fontId="0" fillId="0" borderId="0" xfId="0"/>
    <xf numFmtId="10" fontId="0" fillId="0" borderId="0" xfId="0" applyNumberFormat="1"/>
    <xf numFmtId="9" fontId="0" fillId="0" borderId="0" xfId="0" applyNumberFormat="1"/>
    <xf numFmtId="0" fontId="0" fillId="0" borderId="0" xfId="0" quotePrefix="1"/>
    <xf numFmtId="0" fontId="0" fillId="36" borderId="0" xfId="0" applyFill="1"/>
    <xf numFmtId="0" fontId="0" fillId="37" borderId="0" xfId="0" applyFill="1"/>
    <xf numFmtId="9" fontId="0" fillId="36" borderId="0" xfId="0" applyNumberFormat="1" applyFill="1"/>
    <xf numFmtId="0" fontId="0" fillId="0" borderId="0" xfId="0" applyFill="1"/>
    <xf numFmtId="164" fontId="0" fillId="36" borderId="0" xfId="0" applyNumberFormat="1" applyFill="1"/>
    <xf numFmtId="0" fontId="19" fillId="37" borderId="0" xfId="0" applyFont="1" applyFill="1"/>
    <xf numFmtId="10" fontId="0" fillId="36" borderId="0" xfId="0" applyNumberFormat="1" applyFill="1"/>
    <xf numFmtId="0" fontId="20" fillId="0" borderId="0" xfId="43"/>
    <xf numFmtId="10" fontId="16" fillId="0" borderId="0" xfId="0" applyNumberFormat="1" applyFont="1"/>
    <xf numFmtId="167" fontId="0" fillId="39" borderId="0" xfId="0" applyNumberFormat="1" applyFill="1"/>
    <xf numFmtId="0" fontId="0" fillId="0" borderId="11" xfId="0" applyBorder="1"/>
    <xf numFmtId="164" fontId="0" fillId="0" borderId="11" xfId="0" applyNumberFormat="1" applyBorder="1"/>
    <xf numFmtId="164" fontId="0" fillId="0" borderId="12" xfId="0" applyNumberFormat="1" applyBorder="1"/>
    <xf numFmtId="0" fontId="0" fillId="0" borderId="16" xfId="0" applyBorder="1"/>
    <xf numFmtId="3" fontId="0" fillId="0" borderId="0" xfId="0" applyNumberFormat="1" applyBorder="1"/>
    <xf numFmtId="10" fontId="0" fillId="0" borderId="0" xfId="0" applyNumberFormat="1" applyBorder="1"/>
    <xf numFmtId="10" fontId="0" fillId="0" borderId="17" xfId="0" applyNumberFormat="1" applyBorder="1"/>
    <xf numFmtId="0" fontId="0" fillId="0" borderId="0" xfId="0" applyBorder="1"/>
    <xf numFmtId="164" fontId="0" fillId="0" borderId="0" xfId="0" applyNumberFormat="1" applyBorder="1"/>
    <xf numFmtId="164" fontId="0" fillId="0" borderId="17" xfId="0" applyNumberFormat="1" applyBorder="1"/>
    <xf numFmtId="165" fontId="0" fillId="0" borderId="0" xfId="0" applyNumberFormat="1" applyBorder="1"/>
    <xf numFmtId="165" fontId="0" fillId="0" borderId="17" xfId="0" applyNumberFormat="1" applyBorder="1"/>
    <xf numFmtId="0" fontId="0" fillId="0" borderId="14" xfId="0" applyBorder="1"/>
    <xf numFmtId="165" fontId="0" fillId="0" borderId="14" xfId="0" applyNumberFormat="1" applyBorder="1"/>
    <xf numFmtId="165" fontId="0" fillId="0" borderId="15" xfId="0" applyNumberFormat="1" applyBorder="1"/>
    <xf numFmtId="168" fontId="0" fillId="0" borderId="11" xfId="0" applyNumberFormat="1" applyBorder="1"/>
    <xf numFmtId="168" fontId="0" fillId="0" borderId="12" xfId="0" applyNumberFormat="1" applyBorder="1"/>
    <xf numFmtId="10" fontId="0" fillId="0" borderId="14" xfId="0" applyNumberFormat="1" applyBorder="1"/>
    <xf numFmtId="10" fontId="0" fillId="0" borderId="15" xfId="0" applyNumberFormat="1" applyBorder="1"/>
    <xf numFmtId="168" fontId="0" fillId="0" borderId="14" xfId="0" applyNumberFormat="1" applyBorder="1"/>
    <xf numFmtId="0" fontId="0" fillId="0" borderId="0" xfId="0"/>
    <xf numFmtId="0" fontId="21" fillId="40" borderId="0" xfId="0" applyFont="1" applyFill="1" applyAlignment="1">
      <alignment horizontal="center" vertical="center"/>
    </xf>
    <xf numFmtId="14" fontId="21" fillId="40" borderId="0" xfId="0" applyNumberFormat="1" applyFont="1" applyFill="1" applyAlignment="1">
      <alignment horizontal="center" vertical="center"/>
    </xf>
    <xf numFmtId="165" fontId="21" fillId="40" borderId="0" xfId="0" applyNumberFormat="1" applyFont="1" applyFill="1" applyAlignment="1">
      <alignment horizontal="center" vertical="center"/>
    </xf>
    <xf numFmtId="0" fontId="0" fillId="42" borderId="10" xfId="0" applyFill="1" applyBorder="1"/>
    <xf numFmtId="168" fontId="0" fillId="42" borderId="11" xfId="0" applyNumberFormat="1" applyFill="1" applyBorder="1"/>
    <xf numFmtId="168" fontId="0" fillId="42" borderId="12" xfId="0" applyNumberFormat="1" applyFill="1" applyBorder="1"/>
    <xf numFmtId="168" fontId="0" fillId="41" borderId="11" xfId="0" applyNumberFormat="1" applyFill="1" applyBorder="1"/>
    <xf numFmtId="168" fontId="0" fillId="41" borderId="12" xfId="0" applyNumberFormat="1" applyFill="1" applyBorder="1"/>
    <xf numFmtId="0" fontId="0" fillId="41" borderId="10" xfId="0" applyFill="1" applyBorder="1"/>
    <xf numFmtId="0" fontId="0" fillId="41" borderId="11" xfId="0" applyFill="1" applyBorder="1"/>
    <xf numFmtId="0" fontId="0" fillId="0" borderId="13" xfId="0" applyFill="1" applyBorder="1"/>
    <xf numFmtId="0" fontId="0" fillId="0" borderId="14" xfId="0" applyFill="1" applyBorder="1"/>
    <xf numFmtId="168" fontId="0" fillId="0" borderId="0" xfId="0" applyNumberFormat="1" applyBorder="1"/>
    <xf numFmtId="168" fontId="0" fillId="0" borderId="17" xfId="0" applyNumberFormat="1" applyBorder="1"/>
    <xf numFmtId="0" fontId="0" fillId="0" borderId="18" xfId="0" applyBorder="1"/>
    <xf numFmtId="0" fontId="0" fillId="0" borderId="19" xfId="0" applyBorder="1"/>
    <xf numFmtId="164" fontId="0" fillId="0" borderId="19" xfId="0" applyNumberFormat="1" applyBorder="1"/>
    <xf numFmtId="164" fontId="0" fillId="0" borderId="20" xfId="0" applyNumberFormat="1" applyBorder="1"/>
    <xf numFmtId="9" fontId="0" fillId="0" borderId="0" xfId="0" applyNumberFormat="1" applyFill="1" applyBorder="1"/>
    <xf numFmtId="0" fontId="0" fillId="0" borderId="22" xfId="0" applyBorder="1"/>
    <xf numFmtId="0" fontId="0" fillId="0" borderId="0" xfId="0" applyFill="1" applyBorder="1"/>
    <xf numFmtId="0" fontId="0" fillId="0" borderId="24" xfId="0" applyBorder="1"/>
    <xf numFmtId="0" fontId="0" fillId="0" borderId="25" xfId="0" applyBorder="1"/>
    <xf numFmtId="0" fontId="0" fillId="0" borderId="21" xfId="0" applyBorder="1"/>
    <xf numFmtId="0" fontId="0" fillId="0" borderId="12" xfId="0" applyBorder="1"/>
    <xf numFmtId="0" fontId="0" fillId="0" borderId="17" xfId="0" applyBorder="1"/>
    <xf numFmtId="3" fontId="0" fillId="0" borderId="17" xfId="0" applyNumberFormat="1" applyBorder="1"/>
    <xf numFmtId="9" fontId="0" fillId="0" borderId="0" xfId="0" applyNumberFormat="1" applyBorder="1"/>
    <xf numFmtId="9" fontId="0" fillId="0" borderId="17" xfId="0" applyNumberFormat="1" applyBorder="1"/>
    <xf numFmtId="0" fontId="0" fillId="0" borderId="0" xfId="0" applyAlignment="1"/>
    <xf numFmtId="9" fontId="0" fillId="38" borderId="0" xfId="0" applyNumberFormat="1" applyFill="1" applyBorder="1"/>
    <xf numFmtId="0" fontId="0" fillId="38" borderId="0" xfId="0" applyFill="1" applyBorder="1"/>
    <xf numFmtId="10" fontId="0" fillId="38" borderId="0" xfId="0" applyNumberFormat="1" applyFill="1" applyBorder="1"/>
    <xf numFmtId="10" fontId="0" fillId="38" borderId="17" xfId="0" applyNumberFormat="1" applyFill="1" applyBorder="1"/>
    <xf numFmtId="9" fontId="0" fillId="38" borderId="17" xfId="0" applyNumberFormat="1" applyFill="1" applyBorder="1"/>
    <xf numFmtId="164" fontId="0" fillId="38" borderId="0" xfId="0" applyNumberFormat="1" applyFill="1" applyBorder="1"/>
    <xf numFmtId="164" fontId="0" fillId="38" borderId="17" xfId="0" applyNumberFormat="1" applyFill="1" applyBorder="1"/>
    <xf numFmtId="0" fontId="0" fillId="38" borderId="17" xfId="0" applyFill="1" applyBorder="1"/>
    <xf numFmtId="10" fontId="0" fillId="38" borderId="14" xfId="0" applyNumberFormat="1" applyFill="1" applyBorder="1"/>
    <xf numFmtId="10" fontId="0" fillId="38" borderId="15" xfId="0" applyNumberFormat="1" applyFill="1" applyBorder="1"/>
    <xf numFmtId="164" fontId="0" fillId="39" borderId="19" xfId="0" applyNumberFormat="1" applyFill="1" applyBorder="1"/>
    <xf numFmtId="164" fontId="0" fillId="39" borderId="20" xfId="0" applyNumberFormat="1" applyFill="1" applyBorder="1"/>
    <xf numFmtId="165" fontId="0" fillId="39" borderId="19" xfId="0" applyNumberFormat="1" applyFill="1" applyBorder="1"/>
    <xf numFmtId="0" fontId="0" fillId="0" borderId="0" xfId="0" applyBorder="1" applyAlignment="1">
      <alignment horizontal="center" wrapText="1"/>
    </xf>
    <xf numFmtId="0" fontId="0" fillId="0" borderId="24" xfId="0" applyBorder="1" applyAlignment="1">
      <alignment horizontal="center" wrapText="1"/>
    </xf>
    <xf numFmtId="0" fontId="0" fillId="0" borderId="0" xfId="0"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21" xfId="0" applyBorder="1" applyAlignment="1">
      <alignment horizontal="center" wrapText="1"/>
    </xf>
    <xf numFmtId="0" fontId="0" fillId="0" borderId="23" xfId="0" applyBorder="1" applyAlignment="1">
      <alignment horizontal="center" wrapText="1"/>
    </xf>
    <xf numFmtId="0" fontId="0" fillId="0" borderId="0" xfId="0" applyFill="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 Id="rId2"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4" Type="http://schemas.openxmlformats.org/officeDocument/2006/relationships/image" Target="../media/image6.png"/><Relationship Id="rId5" Type="http://schemas.openxmlformats.org/officeDocument/2006/relationships/image" Target="../media/image7.png"/><Relationship Id="rId6" Type="http://schemas.openxmlformats.org/officeDocument/2006/relationships/image" Target="../media/image8.png"/><Relationship Id="rId7" Type="http://schemas.openxmlformats.org/officeDocument/2006/relationships/image" Target="../media/image9.png"/><Relationship Id="rId1" Type="http://schemas.openxmlformats.org/officeDocument/2006/relationships/image" Target="../media/image3.png"/><Relationship Id="rId2"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581024</xdr:colOff>
      <xdr:row>5</xdr:row>
      <xdr:rowOff>95250</xdr:rowOff>
    </xdr:from>
    <xdr:to>
      <xdr:col>17</xdr:col>
      <xdr:colOff>57149</xdr:colOff>
      <xdr:row>31</xdr:row>
      <xdr:rowOff>76200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33899" y="1047750"/>
          <a:ext cx="8010525" cy="4933950"/>
        </a:xfrm>
        <a:prstGeom prst="rect">
          <a:avLst/>
        </a:prstGeom>
      </xdr:spPr>
    </xdr:pic>
    <xdr:clientData/>
  </xdr:twoCellAnchor>
  <xdr:twoCellAnchor editAs="oneCell">
    <xdr:from>
      <xdr:col>0</xdr:col>
      <xdr:colOff>0</xdr:colOff>
      <xdr:row>0</xdr:row>
      <xdr:rowOff>0</xdr:rowOff>
    </xdr:from>
    <xdr:to>
      <xdr:col>1</xdr:col>
      <xdr:colOff>1323975</xdr:colOff>
      <xdr:row>6</xdr:row>
      <xdr:rowOff>104775</xdr:rowOff>
    </xdr:to>
    <xdr:pic>
      <xdr:nvPicPr>
        <xdr:cNvPr id="3" name="Picture 2" descr="http://media.marketwire.com/attachments/201605/96371_Aldeyra.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333750" cy="1247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59</xdr:row>
      <xdr:rowOff>0</xdr:rowOff>
    </xdr:from>
    <xdr:to>
      <xdr:col>4</xdr:col>
      <xdr:colOff>52115</xdr:colOff>
      <xdr:row>80</xdr:row>
      <xdr:rowOff>47119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1250706"/>
          <a:ext cx="8904762" cy="4047619"/>
        </a:xfrm>
        <a:prstGeom prst="rect">
          <a:avLst/>
        </a:prstGeom>
      </xdr:spPr>
    </xdr:pic>
    <xdr:clientData/>
  </xdr:twoCellAnchor>
  <xdr:twoCellAnchor editAs="oneCell">
    <xdr:from>
      <xdr:col>0</xdr:col>
      <xdr:colOff>0</xdr:colOff>
      <xdr:row>82</xdr:row>
      <xdr:rowOff>0</xdr:rowOff>
    </xdr:from>
    <xdr:to>
      <xdr:col>4</xdr:col>
      <xdr:colOff>52115</xdr:colOff>
      <xdr:row>103</xdr:row>
      <xdr:rowOff>47119</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15632206"/>
          <a:ext cx="8904762" cy="4047619"/>
        </a:xfrm>
        <a:prstGeom prst="rect">
          <a:avLst/>
        </a:prstGeom>
      </xdr:spPr>
    </xdr:pic>
    <xdr:clientData/>
  </xdr:twoCellAnchor>
  <xdr:twoCellAnchor editAs="oneCell">
    <xdr:from>
      <xdr:col>0</xdr:col>
      <xdr:colOff>0</xdr:colOff>
      <xdr:row>104</xdr:row>
      <xdr:rowOff>0</xdr:rowOff>
    </xdr:from>
    <xdr:to>
      <xdr:col>4</xdr:col>
      <xdr:colOff>52115</xdr:colOff>
      <xdr:row>125</xdr:row>
      <xdr:rowOff>47119</xdr:rowOff>
    </xdr:to>
    <xdr:pic>
      <xdr:nvPicPr>
        <xdr:cNvPr id="4" name="Picture 3"/>
        <xdr:cNvPicPr>
          <a:picLocks noChangeAspect="1"/>
        </xdr:cNvPicPr>
      </xdr:nvPicPr>
      <xdr:blipFill>
        <a:blip xmlns:r="http://schemas.openxmlformats.org/officeDocument/2006/relationships" r:embed="rId3"/>
        <a:stretch>
          <a:fillRect/>
        </a:stretch>
      </xdr:blipFill>
      <xdr:spPr>
        <a:xfrm>
          <a:off x="0" y="19823206"/>
          <a:ext cx="8904762" cy="4047619"/>
        </a:xfrm>
        <a:prstGeom prst="rect">
          <a:avLst/>
        </a:prstGeom>
      </xdr:spPr>
    </xdr:pic>
    <xdr:clientData/>
  </xdr:twoCellAnchor>
  <xdr:twoCellAnchor editAs="oneCell">
    <xdr:from>
      <xdr:col>0</xdr:col>
      <xdr:colOff>0</xdr:colOff>
      <xdr:row>127</xdr:row>
      <xdr:rowOff>0</xdr:rowOff>
    </xdr:from>
    <xdr:to>
      <xdr:col>4</xdr:col>
      <xdr:colOff>52115</xdr:colOff>
      <xdr:row>148</xdr:row>
      <xdr:rowOff>47119</xdr:rowOff>
    </xdr:to>
    <xdr:pic>
      <xdr:nvPicPr>
        <xdr:cNvPr id="5" name="Picture 4"/>
        <xdr:cNvPicPr>
          <a:picLocks noChangeAspect="1"/>
        </xdr:cNvPicPr>
      </xdr:nvPicPr>
      <xdr:blipFill>
        <a:blip xmlns:r="http://schemas.openxmlformats.org/officeDocument/2006/relationships" r:embed="rId4"/>
        <a:stretch>
          <a:fillRect/>
        </a:stretch>
      </xdr:blipFill>
      <xdr:spPr>
        <a:xfrm>
          <a:off x="0" y="24204706"/>
          <a:ext cx="8904762" cy="4047619"/>
        </a:xfrm>
        <a:prstGeom prst="rect">
          <a:avLst/>
        </a:prstGeom>
      </xdr:spPr>
    </xdr:pic>
    <xdr:clientData/>
  </xdr:twoCellAnchor>
  <xdr:twoCellAnchor editAs="oneCell">
    <xdr:from>
      <xdr:col>0</xdr:col>
      <xdr:colOff>0</xdr:colOff>
      <xdr:row>149</xdr:row>
      <xdr:rowOff>0</xdr:rowOff>
    </xdr:from>
    <xdr:to>
      <xdr:col>4</xdr:col>
      <xdr:colOff>52115</xdr:colOff>
      <xdr:row>170</xdr:row>
      <xdr:rowOff>47119</xdr:rowOff>
    </xdr:to>
    <xdr:pic>
      <xdr:nvPicPr>
        <xdr:cNvPr id="6" name="Picture 5"/>
        <xdr:cNvPicPr>
          <a:picLocks noChangeAspect="1"/>
        </xdr:cNvPicPr>
      </xdr:nvPicPr>
      <xdr:blipFill>
        <a:blip xmlns:r="http://schemas.openxmlformats.org/officeDocument/2006/relationships" r:embed="rId5"/>
        <a:stretch>
          <a:fillRect/>
        </a:stretch>
      </xdr:blipFill>
      <xdr:spPr>
        <a:xfrm>
          <a:off x="0" y="28395706"/>
          <a:ext cx="8904762" cy="4047619"/>
        </a:xfrm>
        <a:prstGeom prst="rect">
          <a:avLst/>
        </a:prstGeom>
      </xdr:spPr>
    </xdr:pic>
    <xdr:clientData/>
  </xdr:twoCellAnchor>
  <xdr:twoCellAnchor editAs="oneCell">
    <xdr:from>
      <xdr:col>0</xdr:col>
      <xdr:colOff>0</xdr:colOff>
      <xdr:row>172</xdr:row>
      <xdr:rowOff>0</xdr:rowOff>
    </xdr:from>
    <xdr:to>
      <xdr:col>4</xdr:col>
      <xdr:colOff>52115</xdr:colOff>
      <xdr:row>193</xdr:row>
      <xdr:rowOff>47119</xdr:rowOff>
    </xdr:to>
    <xdr:pic>
      <xdr:nvPicPr>
        <xdr:cNvPr id="7" name="Picture 6"/>
        <xdr:cNvPicPr>
          <a:picLocks noChangeAspect="1"/>
        </xdr:cNvPicPr>
      </xdr:nvPicPr>
      <xdr:blipFill>
        <a:blip xmlns:r="http://schemas.openxmlformats.org/officeDocument/2006/relationships" r:embed="rId6"/>
        <a:stretch>
          <a:fillRect/>
        </a:stretch>
      </xdr:blipFill>
      <xdr:spPr>
        <a:xfrm>
          <a:off x="0" y="32777206"/>
          <a:ext cx="8904762" cy="4047619"/>
        </a:xfrm>
        <a:prstGeom prst="rect">
          <a:avLst/>
        </a:prstGeom>
      </xdr:spPr>
    </xdr:pic>
    <xdr:clientData/>
  </xdr:twoCellAnchor>
  <xdr:twoCellAnchor editAs="oneCell">
    <xdr:from>
      <xdr:col>5</xdr:col>
      <xdr:colOff>0</xdr:colOff>
      <xdr:row>59</xdr:row>
      <xdr:rowOff>0</xdr:rowOff>
    </xdr:from>
    <xdr:to>
      <xdr:col>11</xdr:col>
      <xdr:colOff>259152</xdr:colOff>
      <xdr:row>80</xdr:row>
      <xdr:rowOff>47119</xdr:rowOff>
    </xdr:to>
    <xdr:pic>
      <xdr:nvPicPr>
        <xdr:cNvPr id="8" name="Picture 7"/>
        <xdr:cNvPicPr>
          <a:picLocks noChangeAspect="1"/>
        </xdr:cNvPicPr>
      </xdr:nvPicPr>
      <xdr:blipFill>
        <a:blip xmlns:r="http://schemas.openxmlformats.org/officeDocument/2006/relationships" r:embed="rId7"/>
        <a:stretch>
          <a:fillRect/>
        </a:stretch>
      </xdr:blipFill>
      <xdr:spPr>
        <a:xfrm>
          <a:off x="9872382" y="11250706"/>
          <a:ext cx="6590476" cy="40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B26"/>
  <sheetViews>
    <sheetView workbookViewId="0">
      <selection activeCell="A10" sqref="A10:B26"/>
    </sheetView>
  </sheetViews>
  <sheetFormatPr baseColWidth="10" defaultColWidth="8.83203125" defaultRowHeight="15" x14ac:dyDescent="0.2"/>
  <cols>
    <col min="1" max="1" width="30.1640625" bestFit="1" customWidth="1"/>
    <col min="2" max="2" width="20" bestFit="1" customWidth="1"/>
  </cols>
  <sheetData>
    <row r="10" spans="1:2" x14ac:dyDescent="0.2">
      <c r="A10" s="68" t="s">
        <v>154</v>
      </c>
      <c r="B10" s="68" t="s">
        <v>176</v>
      </c>
    </row>
    <row r="11" spans="1:2" x14ac:dyDescent="0.2">
      <c r="A11" s="68" t="s">
        <v>155</v>
      </c>
      <c r="B11" s="69">
        <v>42505</v>
      </c>
    </row>
    <row r="12" spans="1:2" x14ac:dyDescent="0.2">
      <c r="A12" s="68" t="s">
        <v>156</v>
      </c>
      <c r="B12" s="69">
        <v>42369</v>
      </c>
    </row>
    <row r="13" spans="1:2" x14ac:dyDescent="0.2">
      <c r="A13" s="68" t="s">
        <v>157</v>
      </c>
      <c r="B13" s="70">
        <v>5.53</v>
      </c>
    </row>
    <row r="14" spans="1:2" x14ac:dyDescent="0.2">
      <c r="A14" s="68" t="s">
        <v>158</v>
      </c>
      <c r="B14" s="70">
        <v>10.63</v>
      </c>
    </row>
    <row r="15" spans="1:2" x14ac:dyDescent="0.2">
      <c r="A15" s="68" t="s">
        <v>159</v>
      </c>
      <c r="B15" s="70">
        <v>3.52</v>
      </c>
    </row>
    <row r="16" spans="1:2" x14ac:dyDescent="0.2">
      <c r="A16" s="68" t="s">
        <v>160</v>
      </c>
      <c r="B16" s="68" t="s">
        <v>161</v>
      </c>
    </row>
    <row r="17" spans="1:2" x14ac:dyDescent="0.2">
      <c r="A17" s="68" t="s">
        <v>162</v>
      </c>
      <c r="B17" s="68" t="s">
        <v>163</v>
      </c>
    </row>
    <row r="18" spans="1:2" x14ac:dyDescent="0.2">
      <c r="A18" s="68" t="s">
        <v>164</v>
      </c>
      <c r="B18" s="68" t="s">
        <v>165</v>
      </c>
    </row>
    <row r="19" spans="1:2" x14ac:dyDescent="0.2">
      <c r="A19" s="68" t="s">
        <v>166</v>
      </c>
      <c r="B19" s="68" t="s">
        <v>167</v>
      </c>
    </row>
    <row r="20" spans="1:2" x14ac:dyDescent="0.2">
      <c r="A20" s="68" t="s">
        <v>168</v>
      </c>
      <c r="B20" s="68">
        <v>0.05</v>
      </c>
    </row>
    <row r="21" spans="1:2" x14ac:dyDescent="0.2">
      <c r="A21" s="68" t="s">
        <v>169</v>
      </c>
      <c r="B21" s="68" t="s">
        <v>170</v>
      </c>
    </row>
    <row r="22" spans="1:2" x14ac:dyDescent="0.2">
      <c r="A22" s="68" t="s">
        <v>171</v>
      </c>
      <c r="B22" s="68">
        <v>-1.58</v>
      </c>
    </row>
    <row r="23" spans="1:2" x14ac:dyDescent="0.2">
      <c r="A23" s="68" t="s">
        <v>172</v>
      </c>
      <c r="B23" s="68">
        <v>-2.17</v>
      </c>
    </row>
    <row r="24" spans="1:2" x14ac:dyDescent="0.2">
      <c r="A24" s="68" t="s">
        <v>173</v>
      </c>
      <c r="B24" s="68">
        <v>-1.77</v>
      </c>
    </row>
    <row r="25" spans="1:2" x14ac:dyDescent="0.2">
      <c r="A25" s="68" t="s">
        <v>174</v>
      </c>
      <c r="B25" s="68">
        <v>-1.4</v>
      </c>
    </row>
    <row r="26" spans="1:2" x14ac:dyDescent="0.2">
      <c r="A26" s="68" t="s">
        <v>175</v>
      </c>
      <c r="B26" s="68">
        <v>-2.5099999999999998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
  <sheetViews>
    <sheetView workbookViewId="0">
      <selection activeCell="E2" sqref="E2"/>
    </sheetView>
  </sheetViews>
  <sheetFormatPr baseColWidth="10" defaultColWidth="8.83203125" defaultRowHeight="15" x14ac:dyDescent="0.2"/>
  <sheetData>
    <row r="1" spans="2:6" x14ac:dyDescent="0.2">
      <c r="B1" t="s">
        <v>69</v>
      </c>
      <c r="C1" t="s">
        <v>70</v>
      </c>
      <c r="D1" t="s">
        <v>71</v>
      </c>
      <c r="E1" t="s">
        <v>72</v>
      </c>
      <c r="F1" t="s">
        <v>73</v>
      </c>
    </row>
    <row r="2" spans="2:6" x14ac:dyDescent="0.2">
      <c r="B2">
        <v>0.25</v>
      </c>
      <c r="C2">
        <v>0.1</v>
      </c>
      <c r="D2">
        <f>C2^2</f>
        <v>1.0000000000000002E-2</v>
      </c>
      <c r="E2">
        <f>(((1-B2)/D2)-(1/B2))*B2^2</f>
        <v>4.4374999999999991</v>
      </c>
      <c r="F2">
        <f>E2*((1/B2)-1)</f>
        <v>13.312499999999996</v>
      </c>
    </row>
    <row r="5" spans="2:6" x14ac:dyDescent="0.2">
      <c r="B5" s="33">
        <v>0.5</v>
      </c>
      <c r="C5" s="33">
        <v>0.1</v>
      </c>
      <c r="D5" s="33">
        <f>C5^2</f>
        <v>1.0000000000000002E-2</v>
      </c>
      <c r="E5" s="33">
        <f>(((1-B5)/D5)-(1/B5))*B5^2</f>
        <v>11.999999999999998</v>
      </c>
      <c r="F5" s="33">
        <f>E5*((1/B5)-1)</f>
        <v>11.999999999999998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0" workbookViewId="0">
      <selection activeCell="A26" sqref="A26"/>
    </sheetView>
  </sheetViews>
  <sheetFormatPr baseColWidth="10" defaultColWidth="8.83203125" defaultRowHeight="15" x14ac:dyDescent="0.2"/>
  <cols>
    <col min="1" max="1" width="82.5" bestFit="1" customWidth="1"/>
    <col min="2" max="3" width="12.33203125" bestFit="1" customWidth="1"/>
    <col min="4" max="4" width="13.1640625" bestFit="1" customWidth="1"/>
  </cols>
  <sheetData>
    <row r="1" spans="1:4" x14ac:dyDescent="0.2">
      <c r="A1" s="5" t="s">
        <v>1</v>
      </c>
      <c r="B1" s="5"/>
    </row>
    <row r="2" spans="1:4" x14ac:dyDescent="0.2">
      <c r="A2" s="5" t="s">
        <v>2</v>
      </c>
      <c r="B2" s="5"/>
    </row>
    <row r="3" spans="1:4" x14ac:dyDescent="0.2">
      <c r="A3" s="5" t="s">
        <v>0</v>
      </c>
      <c r="B3" s="5"/>
    </row>
    <row r="4" spans="1:4" x14ac:dyDescent="0.2">
      <c r="A4" s="5" t="s">
        <v>3</v>
      </c>
      <c r="B4" s="5"/>
    </row>
    <row r="6" spans="1:4" x14ac:dyDescent="0.2">
      <c r="A6" t="s">
        <v>4</v>
      </c>
      <c r="B6" t="s">
        <v>5</v>
      </c>
      <c r="C6" t="s">
        <v>6</v>
      </c>
      <c r="D6" t="s">
        <v>7</v>
      </c>
    </row>
    <row r="7" spans="1:4" x14ac:dyDescent="0.2">
      <c r="A7" s="1" t="s">
        <v>8</v>
      </c>
      <c r="B7" s="1"/>
      <c r="C7" s="1"/>
      <c r="D7" s="1"/>
    </row>
    <row r="8" spans="1:4" x14ac:dyDescent="0.2">
      <c r="A8" t="s">
        <v>9</v>
      </c>
    </row>
    <row r="9" spans="1:4" x14ac:dyDescent="0.2">
      <c r="A9" t="s">
        <v>10</v>
      </c>
      <c r="B9" s="2">
        <v>3262354</v>
      </c>
      <c r="C9" s="19">
        <v>8527304</v>
      </c>
      <c r="D9" s="6">
        <v>14648866</v>
      </c>
    </row>
    <row r="10" spans="1:4" x14ac:dyDescent="0.2">
      <c r="A10" s="3" t="s">
        <v>36</v>
      </c>
      <c r="B10" s="2">
        <v>0</v>
      </c>
      <c r="C10" s="19">
        <v>0</v>
      </c>
      <c r="D10" s="15">
        <v>12941776</v>
      </c>
    </row>
    <row r="11" spans="1:4" x14ac:dyDescent="0.2">
      <c r="A11" t="s">
        <v>11</v>
      </c>
      <c r="B11" s="10">
        <v>8412</v>
      </c>
      <c r="C11" s="18">
        <v>232568</v>
      </c>
      <c r="D11" s="16">
        <v>497552</v>
      </c>
    </row>
    <row r="12" spans="1:4" x14ac:dyDescent="0.2">
      <c r="A12" s="8" t="s">
        <v>38</v>
      </c>
      <c r="B12" s="13">
        <f>B9+B11+B10</f>
        <v>3270766</v>
      </c>
      <c r="C12" s="13">
        <f>C9+C11+C10</f>
        <v>8759872</v>
      </c>
      <c r="D12" s="12">
        <f>D9+D11+D10</f>
        <v>28088194</v>
      </c>
    </row>
    <row r="13" spans="1:4" x14ac:dyDescent="0.2">
      <c r="A13" s="9" t="s">
        <v>12</v>
      </c>
      <c r="B13" s="11">
        <v>3270766</v>
      </c>
      <c r="C13" s="28">
        <v>8759872</v>
      </c>
      <c r="D13" s="29">
        <v>28088194</v>
      </c>
    </row>
    <row r="14" spans="1:4" x14ac:dyDescent="0.2">
      <c r="A14" t="s">
        <v>13</v>
      </c>
      <c r="B14" s="10">
        <v>472467</v>
      </c>
      <c r="C14" s="18">
        <v>14238</v>
      </c>
      <c r="D14" s="16">
        <v>36236</v>
      </c>
    </row>
    <row r="15" spans="1:4" x14ac:dyDescent="0.2">
      <c r="A15" t="s">
        <v>14</v>
      </c>
      <c r="B15" s="10">
        <v>0</v>
      </c>
      <c r="C15" s="18">
        <v>12993</v>
      </c>
      <c r="D15" s="16">
        <v>80334</v>
      </c>
    </row>
    <row r="16" spans="1:4" x14ac:dyDescent="0.2">
      <c r="A16" s="8" t="s">
        <v>39</v>
      </c>
      <c r="B16" s="13">
        <f>SUM(B13,B14,B15)</f>
        <v>3743233</v>
      </c>
      <c r="C16" s="13">
        <f>SUM(C13,C14,C15)</f>
        <v>8787103</v>
      </c>
      <c r="D16" s="12">
        <f>SUM(D13,D14,D15)</f>
        <v>28204764</v>
      </c>
    </row>
    <row r="17" spans="1:4" x14ac:dyDescent="0.2">
      <c r="A17" s="9" t="s">
        <v>15</v>
      </c>
      <c r="B17" s="11">
        <v>3743233</v>
      </c>
      <c r="C17" s="28">
        <v>8787103</v>
      </c>
      <c r="D17" s="29">
        <v>28204764</v>
      </c>
    </row>
    <row r="18" spans="1:4" x14ac:dyDescent="0.2">
      <c r="A18" s="7" t="s">
        <v>16</v>
      </c>
      <c r="B18" s="7"/>
      <c r="C18" s="4"/>
      <c r="D18" s="7"/>
    </row>
    <row r="19" spans="1:4" x14ac:dyDescent="0.2">
      <c r="A19" t="s">
        <v>17</v>
      </c>
      <c r="B19" s="10">
        <v>341853</v>
      </c>
      <c r="C19" s="18">
        <v>341294</v>
      </c>
      <c r="D19" s="20">
        <v>851160</v>
      </c>
    </row>
    <row r="20" spans="1:4" x14ac:dyDescent="0.2">
      <c r="A20" t="s">
        <v>18</v>
      </c>
      <c r="B20" s="10">
        <v>85000</v>
      </c>
      <c r="C20" s="17"/>
      <c r="D20" s="20"/>
    </row>
    <row r="21" spans="1:4" x14ac:dyDescent="0.2">
      <c r="A21" t="s">
        <v>19</v>
      </c>
      <c r="B21" s="10">
        <v>2125</v>
      </c>
      <c r="C21" s="17"/>
      <c r="D21" s="20"/>
    </row>
    <row r="22" spans="1:4" x14ac:dyDescent="0.2">
      <c r="A22" t="s">
        <v>20</v>
      </c>
      <c r="B22" s="10">
        <v>117873</v>
      </c>
      <c r="C22" s="18">
        <v>908724</v>
      </c>
      <c r="D22" s="21">
        <v>1186429</v>
      </c>
    </row>
    <row r="23" spans="1:4" x14ac:dyDescent="0.2">
      <c r="A23" t="s">
        <v>21</v>
      </c>
      <c r="B23" s="10">
        <v>58160</v>
      </c>
      <c r="C23" s="18">
        <v>77546</v>
      </c>
      <c r="D23" s="21">
        <v>77546</v>
      </c>
    </row>
    <row r="24" spans="1:4" x14ac:dyDescent="0.2">
      <c r="A24" s="8" t="s">
        <v>40</v>
      </c>
      <c r="B24" s="13">
        <f>SUM(B19:B23)</f>
        <v>605011</v>
      </c>
      <c r="C24" s="13">
        <f>SUM(C19:C23)</f>
        <v>1327564</v>
      </c>
      <c r="D24" s="12">
        <f>SUM(D19:D23)</f>
        <v>2115135</v>
      </c>
    </row>
    <row r="25" spans="1:4" x14ac:dyDescent="0.2">
      <c r="A25" s="9" t="s">
        <v>22</v>
      </c>
      <c r="B25" s="11">
        <v>605011</v>
      </c>
      <c r="C25" s="28">
        <v>1327564</v>
      </c>
      <c r="D25" s="29">
        <v>2115135</v>
      </c>
    </row>
    <row r="26" spans="1:4" x14ac:dyDescent="0.2">
      <c r="A26" t="s">
        <v>23</v>
      </c>
      <c r="B26" s="10">
        <v>1129015</v>
      </c>
      <c r="C26" s="18">
        <v>1175481</v>
      </c>
      <c r="D26" s="21">
        <v>1211310</v>
      </c>
    </row>
    <row r="27" spans="1:4" x14ac:dyDescent="0.2">
      <c r="A27" t="s">
        <v>24</v>
      </c>
      <c r="B27" s="10">
        <v>394368</v>
      </c>
      <c r="C27" s="17"/>
      <c r="D27" s="22"/>
    </row>
    <row r="28" spans="1:4" x14ac:dyDescent="0.2">
      <c r="A28" t="s">
        <v>25</v>
      </c>
      <c r="B28" s="10">
        <v>253247</v>
      </c>
      <c r="C28" s="17"/>
    </row>
    <row r="29" spans="1:4" x14ac:dyDescent="0.2">
      <c r="A29" t="s">
        <v>26</v>
      </c>
      <c r="B29" s="10">
        <v>3265620</v>
      </c>
      <c r="C29" s="17"/>
    </row>
    <row r="30" spans="1:4" x14ac:dyDescent="0.2">
      <c r="A30" s="8" t="s">
        <v>41</v>
      </c>
      <c r="B30" s="13">
        <f>SUM(B25:B29)</f>
        <v>5647261</v>
      </c>
      <c r="C30" s="13">
        <f>SUM(C25:C29)</f>
        <v>2503045</v>
      </c>
      <c r="D30" s="12">
        <f>SUM(D25:D29)</f>
        <v>3326445</v>
      </c>
    </row>
    <row r="31" spans="1:4" x14ac:dyDescent="0.2">
      <c r="A31" s="9" t="s">
        <v>27</v>
      </c>
      <c r="B31" s="11">
        <v>5647261</v>
      </c>
      <c r="C31" s="28">
        <v>2503045</v>
      </c>
      <c r="D31" s="30">
        <v>3326445</v>
      </c>
    </row>
    <row r="32" spans="1:4" x14ac:dyDescent="0.2">
      <c r="A32" t="s">
        <v>28</v>
      </c>
      <c r="B32" s="10">
        <v>38317298</v>
      </c>
      <c r="C32" s="17"/>
    </row>
    <row r="33" spans="1:4" x14ac:dyDescent="0.2">
      <c r="A33" s="14" t="s">
        <v>42</v>
      </c>
      <c r="C33" s="17"/>
    </row>
    <row r="34" spans="1:4" x14ac:dyDescent="0.2">
      <c r="A34" t="s">
        <v>29</v>
      </c>
      <c r="B34" s="10">
        <v>1102685</v>
      </c>
      <c r="C34" s="17"/>
    </row>
    <row r="35" spans="1:4" x14ac:dyDescent="0.2">
      <c r="A35" t="s">
        <v>30</v>
      </c>
      <c r="C35" s="18">
        <v>52790090</v>
      </c>
      <c r="D35" s="25">
        <v>83478851</v>
      </c>
    </row>
    <row r="36" spans="1:4" x14ac:dyDescent="0.2">
      <c r="A36" s="24" t="s">
        <v>37</v>
      </c>
      <c r="B36" s="24"/>
      <c r="C36" s="18"/>
      <c r="D36" s="25">
        <v>-8361</v>
      </c>
    </row>
    <row r="37" spans="1:4" x14ac:dyDescent="0.2">
      <c r="A37" t="s">
        <v>31</v>
      </c>
      <c r="B37" s="10">
        <v>-41324338</v>
      </c>
      <c r="C37" s="18">
        <v>-46511597</v>
      </c>
      <c r="D37" s="10">
        <v>-58601884</v>
      </c>
    </row>
    <row r="38" spans="1:4" x14ac:dyDescent="0.2">
      <c r="A38" t="s">
        <v>43</v>
      </c>
      <c r="B38" s="10">
        <v>-40221326</v>
      </c>
      <c r="C38" s="18">
        <v>6284058</v>
      </c>
      <c r="D38" s="26">
        <v>24878319</v>
      </c>
    </row>
    <row r="39" spans="1:4" x14ac:dyDescent="0.2">
      <c r="A39" t="s">
        <v>32</v>
      </c>
      <c r="B39" s="10">
        <v>3743233</v>
      </c>
      <c r="C39" s="18">
        <v>8787103</v>
      </c>
      <c r="D39" s="27">
        <v>28204764</v>
      </c>
    </row>
    <row r="40" spans="1:4" x14ac:dyDescent="0.2">
      <c r="A40" t="s">
        <v>28</v>
      </c>
      <c r="B40" s="10">
        <v>29291865</v>
      </c>
      <c r="C40" s="17"/>
    </row>
    <row r="41" spans="1:4" x14ac:dyDescent="0.2">
      <c r="A41" t="s">
        <v>44</v>
      </c>
      <c r="B41" s="10">
        <v>29291865</v>
      </c>
      <c r="C41" s="17"/>
    </row>
    <row r="42" spans="1:4" x14ac:dyDescent="0.2">
      <c r="A42" t="s">
        <v>28</v>
      </c>
      <c r="B42" s="10">
        <v>9025433</v>
      </c>
      <c r="C42" s="17"/>
    </row>
    <row r="43" spans="1:4" x14ac:dyDescent="0.2">
      <c r="A43" t="s">
        <v>44</v>
      </c>
      <c r="B43" s="10">
        <v>9025433</v>
      </c>
      <c r="C43" s="17"/>
    </row>
    <row r="44" spans="1:4" x14ac:dyDescent="0.2">
      <c r="A44" t="s">
        <v>35</v>
      </c>
      <c r="B44" s="2">
        <v>327</v>
      </c>
      <c r="C44" s="19">
        <v>5565</v>
      </c>
      <c r="D44" s="23">
        <v>9713</v>
      </c>
    </row>
    <row r="45" spans="1:4" x14ac:dyDescent="0.2">
      <c r="A45" t="s">
        <v>33</v>
      </c>
    </row>
    <row r="46" spans="1:4" x14ac:dyDescent="0.2">
      <c r="A46" t="s">
        <v>34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A41" sqref="A41:A42"/>
    </sheetView>
  </sheetViews>
  <sheetFormatPr baseColWidth="10" defaultColWidth="8.83203125" defaultRowHeight="15" x14ac:dyDescent="0.2"/>
  <cols>
    <col min="1" max="1" width="77.1640625" bestFit="1" customWidth="1"/>
    <col min="2" max="3" width="14.33203125" bestFit="1" customWidth="1"/>
    <col min="4" max="4" width="12.33203125" bestFit="1" customWidth="1"/>
  </cols>
  <sheetData>
    <row r="1" spans="1:4" x14ac:dyDescent="0.2">
      <c r="A1" s="5" t="s">
        <v>1</v>
      </c>
    </row>
    <row r="2" spans="1:4" x14ac:dyDescent="0.2">
      <c r="A2" s="5" t="s">
        <v>2</v>
      </c>
    </row>
    <row r="3" spans="1:4" x14ac:dyDescent="0.2">
      <c r="A3" s="5" t="s">
        <v>128</v>
      </c>
    </row>
    <row r="4" spans="1:4" x14ac:dyDescent="0.2">
      <c r="A4" s="5" t="s">
        <v>3</v>
      </c>
    </row>
    <row r="6" spans="1:4" x14ac:dyDescent="0.2">
      <c r="A6" t="s">
        <v>4</v>
      </c>
      <c r="B6" t="s">
        <v>5</v>
      </c>
      <c r="C6" t="s">
        <v>6</v>
      </c>
      <c r="D6" t="s">
        <v>7</v>
      </c>
    </row>
    <row r="7" spans="1:4" x14ac:dyDescent="0.2">
      <c r="A7" t="s">
        <v>45</v>
      </c>
    </row>
    <row r="8" spans="1:4" x14ac:dyDescent="0.2">
      <c r="A8" t="s">
        <v>46</v>
      </c>
      <c r="B8" s="2">
        <v>1541681</v>
      </c>
      <c r="C8" s="2">
        <v>3707544</v>
      </c>
      <c r="D8" s="2">
        <v>7574398</v>
      </c>
    </row>
    <row r="9" spans="1:4" x14ac:dyDescent="0.2">
      <c r="A9" t="s">
        <v>47</v>
      </c>
      <c r="B9" s="10">
        <v>2134726</v>
      </c>
      <c r="C9" s="10">
        <v>3563046</v>
      </c>
      <c r="D9" s="10">
        <v>4414709</v>
      </c>
    </row>
    <row r="10" spans="1:4" x14ac:dyDescent="0.2">
      <c r="A10" t="s">
        <v>48</v>
      </c>
      <c r="B10" s="10">
        <v>-3676407</v>
      </c>
      <c r="C10" s="10">
        <v>-7270590</v>
      </c>
      <c r="D10" s="10">
        <v>-11989107</v>
      </c>
    </row>
    <row r="11" spans="1:4" x14ac:dyDescent="0.2">
      <c r="A11" t="s">
        <v>49</v>
      </c>
      <c r="B11" s="33"/>
      <c r="C11" s="33"/>
    </row>
    <row r="12" spans="1:4" x14ac:dyDescent="0.2">
      <c r="A12" t="s">
        <v>50</v>
      </c>
      <c r="B12" s="10">
        <v>720785</v>
      </c>
      <c r="C12" s="10">
        <v>2327502</v>
      </c>
      <c r="D12">
        <v>0</v>
      </c>
    </row>
    <row r="13" spans="1:4" x14ac:dyDescent="0.2">
      <c r="A13" t="s">
        <v>58</v>
      </c>
      <c r="B13" s="10">
        <v>16175386</v>
      </c>
      <c r="C13" s="10">
        <v>0</v>
      </c>
    </row>
    <row r="14" spans="1:4" x14ac:dyDescent="0.2">
      <c r="A14" t="s">
        <v>51</v>
      </c>
      <c r="B14" s="10">
        <v>31</v>
      </c>
      <c r="C14" s="10">
        <v>3</v>
      </c>
      <c r="D14" s="10">
        <v>11126</v>
      </c>
    </row>
    <row r="15" spans="1:4" x14ac:dyDescent="0.2">
      <c r="A15" t="s">
        <v>52</v>
      </c>
      <c r="B15" s="10">
        <v>-159323</v>
      </c>
      <c r="C15" s="10">
        <v>-244174</v>
      </c>
      <c r="D15" s="10">
        <v>-112306</v>
      </c>
    </row>
    <row r="16" spans="1:4" x14ac:dyDescent="0.2">
      <c r="A16" t="s">
        <v>59</v>
      </c>
      <c r="B16" s="10">
        <v>16736879</v>
      </c>
      <c r="C16" s="10">
        <v>2083331</v>
      </c>
      <c r="D16" s="10">
        <v>-101180</v>
      </c>
    </row>
    <row r="17" spans="1:4" x14ac:dyDescent="0.2">
      <c r="A17" t="s">
        <v>61</v>
      </c>
      <c r="B17" s="10">
        <v>13060472</v>
      </c>
      <c r="C17" s="10">
        <v>-5187259</v>
      </c>
      <c r="D17" s="10">
        <v>-12090287</v>
      </c>
    </row>
    <row r="18" spans="1:4" x14ac:dyDescent="0.2">
      <c r="A18" t="s">
        <v>53</v>
      </c>
      <c r="B18" s="10">
        <v>-822550</v>
      </c>
      <c r="C18" s="10">
        <v>-333082</v>
      </c>
      <c r="D18" s="10">
        <v>0</v>
      </c>
    </row>
    <row r="19" spans="1:4" x14ac:dyDescent="0.2">
      <c r="A19" t="s">
        <v>60</v>
      </c>
      <c r="B19" s="2">
        <v>-11128012</v>
      </c>
      <c r="C19" s="2">
        <v>0</v>
      </c>
      <c r="D19" s="10">
        <v>0</v>
      </c>
    </row>
    <row r="20" spans="1:4" x14ac:dyDescent="0.2">
      <c r="A20" t="s">
        <v>54</v>
      </c>
      <c r="B20" s="10">
        <v>0</v>
      </c>
      <c r="C20" s="10">
        <v>-4053570</v>
      </c>
      <c r="D20" s="10">
        <v>0</v>
      </c>
    </row>
    <row r="21" spans="1:4" x14ac:dyDescent="0.2">
      <c r="A21" t="s">
        <v>63</v>
      </c>
      <c r="B21" s="31">
        <v>1109910</v>
      </c>
      <c r="C21" s="31">
        <v>-9573911</v>
      </c>
      <c r="D21" s="2">
        <v>-12090287</v>
      </c>
    </row>
    <row r="22" spans="1:4" x14ac:dyDescent="0.2">
      <c r="A22" t="s">
        <v>62</v>
      </c>
      <c r="B22" s="31"/>
      <c r="C22" s="31"/>
    </row>
    <row r="23" spans="1:4" x14ac:dyDescent="0.2">
      <c r="A23" t="s">
        <v>55</v>
      </c>
      <c r="B23" s="31">
        <v>3.49</v>
      </c>
      <c r="C23" s="31">
        <v>-2.5099999999999998</v>
      </c>
      <c r="D23" s="31">
        <v>-1.4</v>
      </c>
    </row>
    <row r="24" spans="1:4" x14ac:dyDescent="0.2">
      <c r="A24" t="s">
        <v>56</v>
      </c>
      <c r="B24" s="31">
        <v>-17.61</v>
      </c>
      <c r="C24" s="31">
        <v>-3.09</v>
      </c>
      <c r="D24" s="31">
        <v>-1.4</v>
      </c>
    </row>
    <row r="25" spans="1:4" x14ac:dyDescent="0.2">
      <c r="A25" t="s">
        <v>57</v>
      </c>
      <c r="B25" s="10"/>
      <c r="C25" s="10"/>
    </row>
    <row r="26" spans="1:4" x14ac:dyDescent="0.2">
      <c r="A26" t="s">
        <v>55</v>
      </c>
      <c r="B26" s="10">
        <v>318429</v>
      </c>
      <c r="C26" s="10">
        <v>3818157</v>
      </c>
      <c r="D26" s="10">
        <v>8633897</v>
      </c>
    </row>
    <row r="27" spans="1:4" x14ac:dyDescent="0.2">
      <c r="A27" t="s">
        <v>56</v>
      </c>
      <c r="B27" s="10">
        <v>855508</v>
      </c>
      <c r="C27" s="10">
        <v>3850612</v>
      </c>
      <c r="D27" s="10">
        <v>8633897</v>
      </c>
    </row>
    <row r="29" spans="1:4" x14ac:dyDescent="0.2">
      <c r="A29" t="s">
        <v>134</v>
      </c>
      <c r="C29" s="34">
        <f>C8/B8-1</f>
        <v>1.4048710466043235</v>
      </c>
      <c r="D29" s="34">
        <f>D8/C8-1</f>
        <v>1.0429691461517381</v>
      </c>
    </row>
    <row r="30" spans="1:4" x14ac:dyDescent="0.2">
      <c r="A30" t="s">
        <v>135</v>
      </c>
      <c r="C30" s="34">
        <f>C9/B9-1</f>
        <v>0.66908821085235304</v>
      </c>
      <c r="D30" s="34">
        <f>D9/C9-1</f>
        <v>0.23902666426422781</v>
      </c>
    </row>
    <row r="31" spans="1:4" x14ac:dyDescent="0.2">
      <c r="C31" s="10"/>
    </row>
    <row r="32" spans="1:4" x14ac:dyDescent="0.2">
      <c r="C32" s="33"/>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2"/>
    </row>
    <row r="41" spans="3:3" x14ac:dyDescent="0.2">
      <c r="C41" s="33"/>
    </row>
    <row r="42" spans="3:3" x14ac:dyDescent="0.2">
      <c r="C42" s="31"/>
    </row>
    <row r="43" spans="3:3" x14ac:dyDescent="0.2">
      <c r="C43" s="31"/>
    </row>
    <row r="44" spans="3:3" x14ac:dyDescent="0.2">
      <c r="C44" s="31"/>
    </row>
    <row r="45" spans="3:3" x14ac:dyDescent="0.2">
      <c r="C45" s="10"/>
    </row>
    <row r="46" spans="3:3" x14ac:dyDescent="0.2">
      <c r="C46" s="10"/>
    </row>
    <row r="47" spans="3:3" x14ac:dyDescent="0.2">
      <c r="C47" s="10"/>
    </row>
    <row r="48" spans="3:3" x14ac:dyDescent="0.2">
      <c r="C48" s="1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topLeftCell="B1" workbookViewId="0">
      <selection activeCell="E41" sqref="E41"/>
    </sheetView>
  </sheetViews>
  <sheetFormatPr baseColWidth="10" defaultColWidth="8.83203125" defaultRowHeight="15" x14ac:dyDescent="0.2"/>
  <cols>
    <col min="1" max="1" width="35.5" bestFit="1" customWidth="1"/>
  </cols>
  <sheetData>
    <row r="1" spans="1:14" x14ac:dyDescent="0.2">
      <c r="A1" s="33"/>
      <c r="B1" s="33"/>
      <c r="C1" s="33"/>
      <c r="D1" s="33"/>
      <c r="E1" s="33"/>
      <c r="F1" s="33"/>
      <c r="G1" s="33"/>
      <c r="H1" s="33"/>
      <c r="I1" s="33"/>
      <c r="J1" s="33"/>
      <c r="K1" s="33"/>
      <c r="L1" s="33"/>
      <c r="M1" s="33"/>
      <c r="N1" s="33"/>
    </row>
    <row r="2" spans="1:14" x14ac:dyDescent="0.2">
      <c r="A2" t="s">
        <v>105</v>
      </c>
    </row>
    <row r="3" spans="1:14" x14ac:dyDescent="0.2">
      <c r="B3">
        <v>2006</v>
      </c>
      <c r="C3">
        <v>2007</v>
      </c>
      <c r="D3">
        <v>2008</v>
      </c>
      <c r="E3">
        <v>2009</v>
      </c>
      <c r="F3">
        <v>2010</v>
      </c>
      <c r="G3">
        <v>2011</v>
      </c>
      <c r="H3">
        <v>2012</v>
      </c>
      <c r="I3">
        <v>2013</v>
      </c>
      <c r="J3">
        <v>2014</v>
      </c>
      <c r="K3">
        <v>2015</v>
      </c>
      <c r="L3" t="s">
        <v>107</v>
      </c>
      <c r="M3" t="s">
        <v>108</v>
      </c>
      <c r="N3" t="s">
        <v>109</v>
      </c>
    </row>
    <row r="4" spans="1:14" x14ac:dyDescent="0.2">
      <c r="A4" t="s">
        <v>106</v>
      </c>
      <c r="B4">
        <v>298.38</v>
      </c>
      <c r="C4">
        <v>301.23</v>
      </c>
      <c r="D4">
        <v>304.08999999999997</v>
      </c>
      <c r="E4">
        <v>306.77</v>
      </c>
      <c r="F4">
        <v>308.11</v>
      </c>
      <c r="G4">
        <v>310.5</v>
      </c>
      <c r="H4">
        <v>312.86</v>
      </c>
      <c r="I4">
        <v>315.18</v>
      </c>
      <c r="J4">
        <v>317.68</v>
      </c>
      <c r="K4">
        <v>320.22000000000003</v>
      </c>
    </row>
    <row r="5" spans="1:14" x14ac:dyDescent="0.2">
      <c r="A5" t="s">
        <v>65</v>
      </c>
      <c r="C5" s="34">
        <f>C4/B4-1</f>
        <v>9.5515785240298801E-3</v>
      </c>
      <c r="D5" s="34">
        <f t="shared" ref="D5:K5" si="0">D4/C4-1</f>
        <v>9.4944062676358687E-3</v>
      </c>
      <c r="E5" s="34">
        <f t="shared" si="0"/>
        <v>8.8131803084612326E-3</v>
      </c>
      <c r="F5" s="34">
        <f t="shared" si="0"/>
        <v>4.3680933598462257E-3</v>
      </c>
      <c r="G5" s="34">
        <f t="shared" si="0"/>
        <v>7.7569699133426262E-3</v>
      </c>
      <c r="H5" s="34">
        <f t="shared" si="0"/>
        <v>7.6006441223832599E-3</v>
      </c>
      <c r="I5" s="34">
        <f t="shared" si="0"/>
        <v>7.4154573930831358E-3</v>
      </c>
      <c r="J5" s="34">
        <f t="shared" si="0"/>
        <v>7.9319753791484704E-3</v>
      </c>
      <c r="K5" s="34">
        <f t="shared" si="0"/>
        <v>7.9954671367414853E-3</v>
      </c>
      <c r="L5" s="34">
        <f>AVERAGE(C5:K5)</f>
        <v>7.8808636005191311E-3</v>
      </c>
      <c r="M5" s="34">
        <f>STDEV(C5:K5)</f>
        <v>1.5382538568906267E-3</v>
      </c>
      <c r="N5" s="34">
        <v>7.9000000000000008E-3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heetViews>
  <sheetFormatPr baseColWidth="10" defaultColWidth="8.83203125" defaultRowHeight="15" x14ac:dyDescent="0.2"/>
  <cols>
    <col min="1" max="6" width="36.6640625" customWidth="1"/>
  </cols>
  <sheetData>
    <row r="1" spans="1:6" x14ac:dyDescent="0.2">
      <c r="A1" s="14" t="s">
        <v>87</v>
      </c>
    </row>
    <row r="3" spans="1:6" x14ac:dyDescent="0.2">
      <c r="A3" t="s">
        <v>88</v>
      </c>
      <c r="B3" t="s">
        <v>89</v>
      </c>
      <c r="C3">
        <v>0</v>
      </c>
    </row>
    <row r="4" spans="1:6" x14ac:dyDescent="0.2">
      <c r="A4" t="s">
        <v>90</v>
      </c>
    </row>
    <row r="5" spans="1:6" x14ac:dyDescent="0.2">
      <c r="A5" t="s">
        <v>91</v>
      </c>
    </row>
    <row r="7" spans="1:6" x14ac:dyDescent="0.2">
      <c r="A7" s="14" t="s">
        <v>92</v>
      </c>
      <c r="B7" t="s">
        <v>93</v>
      </c>
    </row>
    <row r="8" spans="1:6" x14ac:dyDescent="0.2">
      <c r="B8">
        <v>6</v>
      </c>
    </row>
    <row r="10" spans="1:6" x14ac:dyDescent="0.2">
      <c r="A10" t="s">
        <v>94</v>
      </c>
    </row>
    <row r="11" spans="1:6" x14ac:dyDescent="0.2">
      <c r="A11" t="e">
        <f>CB_DATA_!#REF!</f>
        <v>#REF!</v>
      </c>
      <c r="B11" t="e">
        <f>'Historical Population'!#REF!</f>
        <v>#REF!</v>
      </c>
      <c r="C11" t="e">
        <f>#REF!</f>
        <v>#REF!</v>
      </c>
      <c r="D11" t="e">
        <f>'Projected Rev'!#REF!</f>
        <v>#REF!</v>
      </c>
      <c r="E11" t="e">
        <f>#REF!</f>
        <v>#REF!</v>
      </c>
      <c r="F11" t="e">
        <f>'MC Simulation'!#REF!</f>
        <v>#REF!</v>
      </c>
    </row>
    <row r="13" spans="1:6" x14ac:dyDescent="0.2">
      <c r="A13" t="s">
        <v>95</v>
      </c>
    </row>
    <row r="14" spans="1:6" x14ac:dyDescent="0.2">
      <c r="A14" t="s">
        <v>99</v>
      </c>
      <c r="B14" t="s">
        <v>103</v>
      </c>
      <c r="C14" t="s">
        <v>121</v>
      </c>
      <c r="D14" t="s">
        <v>125</v>
      </c>
      <c r="E14" t="s">
        <v>145</v>
      </c>
      <c r="F14" t="s">
        <v>189</v>
      </c>
    </row>
    <row r="16" spans="1:6" x14ac:dyDescent="0.2">
      <c r="A16" t="s">
        <v>96</v>
      </c>
    </row>
    <row r="17" spans="1:6" x14ac:dyDescent="0.2">
      <c r="C17">
        <v>3</v>
      </c>
    </row>
    <row r="19" spans="1:6" x14ac:dyDescent="0.2">
      <c r="A19" t="s">
        <v>97</v>
      </c>
    </row>
    <row r="20" spans="1:6" x14ac:dyDescent="0.2">
      <c r="A20">
        <v>28</v>
      </c>
      <c r="B20">
        <v>26</v>
      </c>
      <c r="C20">
        <v>37</v>
      </c>
      <c r="D20">
        <v>26</v>
      </c>
      <c r="E20">
        <v>40</v>
      </c>
      <c r="F20">
        <v>43</v>
      </c>
    </row>
    <row r="25" spans="1:6" x14ac:dyDescent="0.2">
      <c r="A25" s="14" t="s">
        <v>98</v>
      </c>
    </row>
    <row r="26" spans="1:6" x14ac:dyDescent="0.2">
      <c r="A26" s="36" t="s">
        <v>100</v>
      </c>
      <c r="C26" s="36" t="s">
        <v>127</v>
      </c>
      <c r="E26" s="36" t="s">
        <v>148</v>
      </c>
      <c r="F26" s="36" t="s">
        <v>104</v>
      </c>
    </row>
    <row r="27" spans="1:6" x14ac:dyDescent="0.2">
      <c r="A27" t="s">
        <v>101</v>
      </c>
      <c r="C27" t="s">
        <v>149</v>
      </c>
      <c r="E27" t="s">
        <v>185</v>
      </c>
      <c r="F27" t="s">
        <v>200</v>
      </c>
    </row>
    <row r="28" spans="1:6" x14ac:dyDescent="0.2">
      <c r="A28" s="36" t="s">
        <v>102</v>
      </c>
      <c r="C28" s="36" t="s">
        <v>102</v>
      </c>
      <c r="E28" s="36" t="s">
        <v>102</v>
      </c>
      <c r="F28" s="36" t="s">
        <v>102</v>
      </c>
    </row>
    <row r="29" spans="1:6" x14ac:dyDescent="0.2">
      <c r="C29" s="36" t="s">
        <v>100</v>
      </c>
      <c r="E29" s="36" t="s">
        <v>100</v>
      </c>
      <c r="F29" s="36" t="s">
        <v>100</v>
      </c>
    </row>
    <row r="30" spans="1:6" x14ac:dyDescent="0.2">
      <c r="C30" t="s">
        <v>122</v>
      </c>
      <c r="E30" t="s">
        <v>146</v>
      </c>
      <c r="F30" t="s">
        <v>190</v>
      </c>
    </row>
    <row r="31" spans="1:6" x14ac:dyDescent="0.2">
      <c r="C31" s="36" t="s">
        <v>102</v>
      </c>
      <c r="E31" s="36" t="s">
        <v>102</v>
      </c>
      <c r="F31" s="36" t="s">
        <v>102</v>
      </c>
    </row>
    <row r="32" spans="1:6" x14ac:dyDescent="0.2">
      <c r="C32" s="36" t="s">
        <v>126</v>
      </c>
      <c r="E32" s="36" t="s">
        <v>127</v>
      </c>
      <c r="F32" s="36" t="s">
        <v>126</v>
      </c>
    </row>
    <row r="33" spans="3:6" x14ac:dyDescent="0.2">
      <c r="C33" t="s">
        <v>150</v>
      </c>
      <c r="E33" t="s">
        <v>186</v>
      </c>
      <c r="F33" t="s">
        <v>191</v>
      </c>
    </row>
    <row r="34" spans="3:6" x14ac:dyDescent="0.2">
      <c r="C34" s="36" t="s">
        <v>102</v>
      </c>
      <c r="E34" s="36" t="s">
        <v>102</v>
      </c>
      <c r="F34" s="36" t="s">
        <v>102</v>
      </c>
    </row>
    <row r="35" spans="3:6" x14ac:dyDescent="0.2">
      <c r="C35" s="36" t="s">
        <v>104</v>
      </c>
      <c r="E35" s="36" t="s">
        <v>126</v>
      </c>
      <c r="F35" s="36" t="s">
        <v>127</v>
      </c>
    </row>
    <row r="36" spans="3:6" x14ac:dyDescent="0.2">
      <c r="C36" t="s">
        <v>151</v>
      </c>
      <c r="E36" t="s">
        <v>187</v>
      </c>
      <c r="F36" t="s">
        <v>199</v>
      </c>
    </row>
    <row r="37" spans="3:6" x14ac:dyDescent="0.2">
      <c r="C37" s="36" t="s">
        <v>102</v>
      </c>
      <c r="E37" s="36" t="s">
        <v>102</v>
      </c>
      <c r="F37" s="36" t="s">
        <v>102</v>
      </c>
    </row>
    <row r="38" spans="3:6" x14ac:dyDescent="0.2">
      <c r="E38" s="36" t="s">
        <v>104</v>
      </c>
      <c r="F38" s="36" t="s">
        <v>148</v>
      </c>
    </row>
    <row r="39" spans="3:6" x14ac:dyDescent="0.2">
      <c r="E39" t="s">
        <v>188</v>
      </c>
      <c r="F39" t="s">
        <v>198</v>
      </c>
    </row>
    <row r="40" spans="3:6" x14ac:dyDescent="0.2">
      <c r="E40" s="36" t="s">
        <v>102</v>
      </c>
      <c r="F40" s="36" t="s">
        <v>102</v>
      </c>
    </row>
    <row r="41" spans="3:6" x14ac:dyDescent="0.2">
      <c r="F41" s="36" t="s">
        <v>194</v>
      </c>
    </row>
    <row r="42" spans="3:6" x14ac:dyDescent="0.2">
      <c r="F42" t="s">
        <v>197</v>
      </c>
    </row>
    <row r="43" spans="3:6" x14ac:dyDescent="0.2">
      <c r="F43" s="36" t="s">
        <v>102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9" zoomScale="85" zoomScaleNormal="85" zoomScalePageLayoutView="85" workbookViewId="0">
      <selection activeCell="C35" sqref="C35:C36"/>
    </sheetView>
  </sheetViews>
  <sheetFormatPr baseColWidth="10" defaultColWidth="8.83203125" defaultRowHeight="15" x14ac:dyDescent="0.2"/>
  <cols>
    <col min="1" max="1" width="68.6640625" customWidth="1"/>
    <col min="2" max="2" width="16.33203125" bestFit="1" customWidth="1"/>
    <col min="3" max="3" width="32.5" bestFit="1" customWidth="1"/>
    <col min="4" max="5" width="15.33203125" bestFit="1" customWidth="1"/>
    <col min="6" max="6" width="15.5" bestFit="1" customWidth="1"/>
    <col min="7" max="7" width="15.33203125" customWidth="1"/>
    <col min="8" max="8" width="15.33203125" bestFit="1" customWidth="1"/>
    <col min="9" max="12" width="16.33203125" bestFit="1" customWidth="1"/>
    <col min="13" max="13" width="18" bestFit="1" customWidth="1"/>
  </cols>
  <sheetData>
    <row r="1" spans="1:14" x14ac:dyDescent="0.2">
      <c r="A1" t="s">
        <v>110</v>
      </c>
    </row>
    <row r="2" spans="1:14" x14ac:dyDescent="0.2">
      <c r="A2" t="s">
        <v>2</v>
      </c>
    </row>
    <row r="3" spans="1:14" x14ac:dyDescent="0.2">
      <c r="A3" s="33"/>
      <c r="B3" s="33"/>
      <c r="C3" s="33"/>
      <c r="D3" s="33"/>
      <c r="E3" s="33"/>
      <c r="F3" s="38"/>
      <c r="G3" s="113" t="s">
        <v>115</v>
      </c>
      <c r="H3" s="113"/>
      <c r="I3" s="113"/>
      <c r="J3" s="33"/>
      <c r="K3" s="33"/>
      <c r="L3" s="33"/>
    </row>
    <row r="4" spans="1:14" x14ac:dyDescent="0.2">
      <c r="A4" t="s">
        <v>111</v>
      </c>
      <c r="B4" t="s">
        <v>109</v>
      </c>
      <c r="C4" t="s">
        <v>107</v>
      </c>
      <c r="D4" t="s">
        <v>113</v>
      </c>
      <c r="F4" s="37"/>
      <c r="G4" s="97" t="s">
        <v>184</v>
      </c>
      <c r="H4" s="97"/>
      <c r="I4" s="97"/>
      <c r="J4" s="67"/>
    </row>
    <row r="5" spans="1:14" x14ac:dyDescent="0.2">
      <c r="A5" t="s">
        <v>112</v>
      </c>
      <c r="B5" s="34">
        <f>C5</f>
        <v>7.8808636005191311E-3</v>
      </c>
      <c r="C5" s="34">
        <f>'Historical Population'!L5</f>
        <v>7.8808636005191311E-3</v>
      </c>
      <c r="D5" s="34">
        <f>'Historical Population'!M5</f>
        <v>1.5382538568906267E-3</v>
      </c>
      <c r="E5" s="33"/>
      <c r="F5" s="33"/>
      <c r="G5" s="33"/>
      <c r="H5" s="33"/>
      <c r="I5" s="33"/>
      <c r="J5" s="33"/>
      <c r="K5" s="33"/>
      <c r="L5" s="33"/>
      <c r="M5" s="33"/>
    </row>
    <row r="6" spans="1:14" x14ac:dyDescent="0.2">
      <c r="A6" s="33" t="s">
        <v>114</v>
      </c>
      <c r="B6" s="35">
        <v>0.3</v>
      </c>
      <c r="C6" s="38"/>
      <c r="D6" s="39">
        <v>0.03</v>
      </c>
      <c r="E6" s="44"/>
      <c r="F6" s="33"/>
      <c r="G6" s="33"/>
      <c r="H6" s="33"/>
      <c r="I6" s="33"/>
      <c r="J6" s="33"/>
      <c r="K6" s="33"/>
      <c r="L6" s="33"/>
      <c r="M6" s="33"/>
    </row>
    <row r="7" spans="1:14" x14ac:dyDescent="0.2">
      <c r="A7" s="33" t="s">
        <v>75</v>
      </c>
      <c r="B7" s="35">
        <v>0.1</v>
      </c>
      <c r="C7" s="38"/>
      <c r="D7" s="39">
        <v>0.02</v>
      </c>
      <c r="E7" s="44"/>
      <c r="F7" s="33"/>
      <c r="G7" s="33"/>
      <c r="H7" s="33"/>
      <c r="I7" s="33"/>
      <c r="J7" s="33"/>
      <c r="K7" s="33"/>
      <c r="L7" s="33"/>
      <c r="M7" s="33"/>
    </row>
    <row r="8" spans="1:14" x14ac:dyDescent="0.2">
      <c r="A8" s="33" t="s">
        <v>86</v>
      </c>
      <c r="B8" s="2">
        <v>300</v>
      </c>
      <c r="C8" s="40" t="s">
        <v>180</v>
      </c>
      <c r="D8" s="41">
        <v>15</v>
      </c>
      <c r="E8" s="44"/>
      <c r="F8" s="33"/>
      <c r="G8" s="33"/>
      <c r="H8" s="33"/>
      <c r="I8" s="33"/>
      <c r="J8" s="33"/>
      <c r="K8" s="33"/>
      <c r="L8" s="33"/>
      <c r="M8" s="33"/>
    </row>
    <row r="9" spans="1:14" x14ac:dyDescent="0.2">
      <c r="A9" s="33" t="s">
        <v>85</v>
      </c>
      <c r="B9">
        <v>4</v>
      </c>
      <c r="C9" s="38"/>
      <c r="D9" s="37">
        <v>0.5</v>
      </c>
      <c r="E9" s="33"/>
      <c r="F9" s="33"/>
      <c r="G9" s="33"/>
      <c r="H9" s="33"/>
      <c r="I9" s="44"/>
      <c r="J9" s="33"/>
      <c r="K9" s="33"/>
      <c r="L9" s="33"/>
      <c r="M9" s="33"/>
    </row>
    <row r="10" spans="1:14" x14ac:dyDescent="0.2">
      <c r="A10" s="33" t="s">
        <v>116</v>
      </c>
      <c r="B10" s="34">
        <v>7.0000000000000001E-3</v>
      </c>
      <c r="C10" s="42"/>
      <c r="D10" s="43">
        <v>3.0000000000000001E-3</v>
      </c>
      <c r="G10" t="s">
        <v>140</v>
      </c>
      <c r="I10" s="35">
        <v>0.1</v>
      </c>
    </row>
    <row r="11" spans="1:14" x14ac:dyDescent="0.2">
      <c r="A11" s="33" t="s">
        <v>117</v>
      </c>
      <c r="B11" s="34">
        <v>3.0000000000000001E-3</v>
      </c>
      <c r="C11" s="42"/>
      <c r="D11" s="43">
        <v>1E-3</v>
      </c>
      <c r="G11" t="s">
        <v>141</v>
      </c>
      <c r="I11" s="34">
        <v>1.4999999999999999E-2</v>
      </c>
    </row>
    <row r="12" spans="1:14" x14ac:dyDescent="0.2">
      <c r="A12" s="33" t="s">
        <v>118</v>
      </c>
      <c r="B12" s="35">
        <v>0.25</v>
      </c>
      <c r="C12" s="33"/>
      <c r="D12" s="35">
        <v>0.1</v>
      </c>
    </row>
    <row r="16" spans="1:14" x14ac:dyDescent="0.2">
      <c r="A16" s="8" t="s">
        <v>64</v>
      </c>
      <c r="B16" s="47"/>
      <c r="C16" s="47" t="s">
        <v>82</v>
      </c>
      <c r="D16" s="47" t="s">
        <v>81</v>
      </c>
      <c r="E16" s="47" t="s">
        <v>80</v>
      </c>
      <c r="F16" s="47" t="s">
        <v>79</v>
      </c>
      <c r="G16" s="47" t="s">
        <v>78</v>
      </c>
      <c r="H16" s="47" t="s">
        <v>77</v>
      </c>
      <c r="I16" s="47"/>
      <c r="J16" s="47"/>
      <c r="K16" s="47"/>
      <c r="L16" s="47"/>
      <c r="M16" s="92"/>
      <c r="N16" t="s">
        <v>137</v>
      </c>
    </row>
    <row r="17" spans="1:13" x14ac:dyDescent="0.2">
      <c r="A17" s="50"/>
      <c r="B17" s="54">
        <v>2015</v>
      </c>
      <c r="C17" s="54">
        <f>2016</f>
        <v>2016</v>
      </c>
      <c r="D17" s="54">
        <f t="shared" ref="D17:M17" si="0">C17+1</f>
        <v>2017</v>
      </c>
      <c r="E17" s="54">
        <f t="shared" si="0"/>
        <v>2018</v>
      </c>
      <c r="F17" s="54">
        <f t="shared" si="0"/>
        <v>2019</v>
      </c>
      <c r="G17" s="54">
        <f t="shared" si="0"/>
        <v>2020</v>
      </c>
      <c r="H17" s="54">
        <f t="shared" si="0"/>
        <v>2021</v>
      </c>
      <c r="I17" s="54">
        <f t="shared" si="0"/>
        <v>2022</v>
      </c>
      <c r="J17" s="54">
        <f t="shared" si="0"/>
        <v>2023</v>
      </c>
      <c r="K17" s="54">
        <f t="shared" si="0"/>
        <v>2024</v>
      </c>
      <c r="L17" s="54">
        <f t="shared" si="0"/>
        <v>2025</v>
      </c>
      <c r="M17" s="93">
        <f t="shared" si="0"/>
        <v>2026</v>
      </c>
    </row>
    <row r="18" spans="1:13" x14ac:dyDescent="0.2">
      <c r="A18" s="50" t="s">
        <v>66</v>
      </c>
      <c r="B18" s="54"/>
      <c r="C18" s="51">
        <v>323583845</v>
      </c>
      <c r="D18" s="51">
        <f>C18*(1+D19)</f>
        <v>326133965.14577657</v>
      </c>
      <c r="E18" s="51">
        <f t="shared" ref="E18:M18" si="1">D18*(1+E19)</f>
        <v>328704182.44058692</v>
      </c>
      <c r="F18" s="51">
        <f t="shared" si="1"/>
        <v>331294655.26732135</v>
      </c>
      <c r="G18" s="51">
        <f t="shared" si="1"/>
        <v>333905543.25706416</v>
      </c>
      <c r="H18" s="51">
        <f t="shared" si="1"/>
        <v>336537007.29893035</v>
      </c>
      <c r="I18" s="51">
        <f t="shared" si="1"/>
        <v>339189209.54998016</v>
      </c>
      <c r="J18" s="51">
        <f t="shared" si="1"/>
        <v>341862313.44521147</v>
      </c>
      <c r="K18" s="51">
        <f t="shared" si="1"/>
        <v>344556483.70763111</v>
      </c>
      <c r="L18" s="51">
        <f t="shared" si="1"/>
        <v>347271886.35840547</v>
      </c>
      <c r="M18" s="94">
        <f t="shared" si="1"/>
        <v>350008688.72709107</v>
      </c>
    </row>
    <row r="19" spans="1:13" x14ac:dyDescent="0.2">
      <c r="A19" s="50" t="s">
        <v>65</v>
      </c>
      <c r="B19" s="54"/>
      <c r="C19" s="52"/>
      <c r="D19" s="52">
        <f>B5</f>
        <v>7.8808636005191311E-3</v>
      </c>
      <c r="E19" s="52">
        <f>D19</f>
        <v>7.8808636005191311E-3</v>
      </c>
      <c r="F19" s="52">
        <f t="shared" ref="F19:M19" si="2">E19</f>
        <v>7.8808636005191311E-3</v>
      </c>
      <c r="G19" s="52">
        <f t="shared" si="2"/>
        <v>7.8808636005191311E-3</v>
      </c>
      <c r="H19" s="52">
        <f t="shared" si="2"/>
        <v>7.8808636005191311E-3</v>
      </c>
      <c r="I19" s="52">
        <f t="shared" si="2"/>
        <v>7.8808636005191311E-3</v>
      </c>
      <c r="J19" s="52">
        <f t="shared" si="2"/>
        <v>7.8808636005191311E-3</v>
      </c>
      <c r="K19" s="52">
        <f t="shared" si="2"/>
        <v>7.8808636005191311E-3</v>
      </c>
      <c r="L19" s="52">
        <f t="shared" si="2"/>
        <v>7.8808636005191311E-3</v>
      </c>
      <c r="M19" s="53">
        <f t="shared" si="2"/>
        <v>7.8808636005191311E-3</v>
      </c>
    </row>
    <row r="20" spans="1:13" x14ac:dyDescent="0.2">
      <c r="A20" s="50"/>
      <c r="B20" s="54"/>
      <c r="C20" s="52"/>
      <c r="D20" s="52"/>
      <c r="E20" s="52"/>
      <c r="F20" s="52"/>
      <c r="G20" s="52"/>
      <c r="H20" s="52"/>
      <c r="I20" s="52"/>
      <c r="J20" s="52"/>
      <c r="K20" s="52"/>
      <c r="L20" s="52"/>
      <c r="M20" s="53"/>
    </row>
    <row r="21" spans="1:13" x14ac:dyDescent="0.2">
      <c r="A21" s="50" t="s">
        <v>74</v>
      </c>
      <c r="B21" s="54"/>
      <c r="C21" s="51">
        <f>C18*C22</f>
        <v>97075153.5</v>
      </c>
      <c r="D21" s="51">
        <f t="shared" ref="D21:M21" si="3">D18*D22</f>
        <v>97840189.543732971</v>
      </c>
      <c r="E21" s="51">
        <f t="shared" si="3"/>
        <v>98611254.73217608</v>
      </c>
      <c r="F21" s="51">
        <f t="shared" si="3"/>
        <v>99388396.580196396</v>
      </c>
      <c r="G21" s="51">
        <f t="shared" si="3"/>
        <v>100171662.97711925</v>
      </c>
      <c r="H21" s="51">
        <f t="shared" si="3"/>
        <v>100961102.1896791</v>
      </c>
      <c r="I21" s="51">
        <f t="shared" si="3"/>
        <v>101756762.86499405</v>
      </c>
      <c r="J21" s="51">
        <f t="shared" si="3"/>
        <v>102558694.03356344</v>
      </c>
      <c r="K21" s="51">
        <f t="shared" si="3"/>
        <v>103366945.11228932</v>
      </c>
      <c r="L21" s="51">
        <f t="shared" si="3"/>
        <v>104181565.90752164</v>
      </c>
      <c r="M21" s="94">
        <f t="shared" si="3"/>
        <v>105002606.61812732</v>
      </c>
    </row>
    <row r="22" spans="1:13" x14ac:dyDescent="0.2">
      <c r="A22" s="50" t="s">
        <v>68</v>
      </c>
      <c r="B22" s="54"/>
      <c r="C22" s="52">
        <f>B6</f>
        <v>0.3</v>
      </c>
      <c r="D22" s="52">
        <f>C22</f>
        <v>0.3</v>
      </c>
      <c r="E22" s="52">
        <f t="shared" ref="E22:M22" si="4">D22</f>
        <v>0.3</v>
      </c>
      <c r="F22" s="52">
        <f t="shared" si="4"/>
        <v>0.3</v>
      </c>
      <c r="G22" s="52">
        <f t="shared" si="4"/>
        <v>0.3</v>
      </c>
      <c r="H22" s="52">
        <f t="shared" si="4"/>
        <v>0.3</v>
      </c>
      <c r="I22" s="52">
        <f t="shared" si="4"/>
        <v>0.3</v>
      </c>
      <c r="J22" s="52">
        <f t="shared" si="4"/>
        <v>0.3</v>
      </c>
      <c r="K22" s="52">
        <f t="shared" si="4"/>
        <v>0.3</v>
      </c>
      <c r="L22" s="52">
        <f t="shared" si="4"/>
        <v>0.3</v>
      </c>
      <c r="M22" s="53">
        <f t="shared" si="4"/>
        <v>0.3</v>
      </c>
    </row>
    <row r="23" spans="1:13" x14ac:dyDescent="0.2">
      <c r="A23" s="50"/>
      <c r="B23" s="54"/>
      <c r="C23" s="54"/>
      <c r="D23" s="54"/>
      <c r="E23" s="54"/>
      <c r="F23" s="54"/>
      <c r="G23" s="54"/>
      <c r="H23" s="54"/>
      <c r="I23" s="54"/>
      <c r="J23" s="54"/>
      <c r="K23" s="54"/>
      <c r="L23" s="54"/>
      <c r="M23" s="93"/>
    </row>
    <row r="24" spans="1:13" x14ac:dyDescent="0.2">
      <c r="A24" s="50" t="s">
        <v>67</v>
      </c>
      <c r="B24" s="54"/>
      <c r="C24" s="51">
        <f>C21*C25</f>
        <v>9707515.3499999996</v>
      </c>
      <c r="D24" s="51">
        <f t="shared" ref="D24:M24" si="5">D21*D25</f>
        <v>9784018.9543732982</v>
      </c>
      <c r="E24" s="51">
        <f t="shared" si="5"/>
        <v>9861125.4732176084</v>
      </c>
      <c r="F24" s="51">
        <f t="shared" si="5"/>
        <v>9938839.6580196396</v>
      </c>
      <c r="G24" s="51">
        <f t="shared" si="5"/>
        <v>10017166.297711926</v>
      </c>
      <c r="H24" s="51">
        <f t="shared" si="5"/>
        <v>10096110.218967911</v>
      </c>
      <c r="I24" s="51">
        <f t="shared" si="5"/>
        <v>10175676.286499405</v>
      </c>
      <c r="J24" s="51">
        <f t="shared" si="5"/>
        <v>10255869.403356344</v>
      </c>
      <c r="K24" s="51">
        <f t="shared" si="5"/>
        <v>10336694.511228934</v>
      </c>
      <c r="L24" s="51">
        <f t="shared" si="5"/>
        <v>10418156.590752164</v>
      </c>
      <c r="M24" s="94">
        <f t="shared" si="5"/>
        <v>10500260.661812732</v>
      </c>
    </row>
    <row r="25" spans="1:13" x14ac:dyDescent="0.2">
      <c r="A25" s="50" t="s">
        <v>75</v>
      </c>
      <c r="B25" s="54"/>
      <c r="C25" s="95">
        <f>B7</f>
        <v>0.1</v>
      </c>
      <c r="D25" s="95">
        <f>C25</f>
        <v>0.1</v>
      </c>
      <c r="E25" s="95">
        <f t="shared" ref="E25:M25" si="6">D25</f>
        <v>0.1</v>
      </c>
      <c r="F25" s="95">
        <f t="shared" si="6"/>
        <v>0.1</v>
      </c>
      <c r="G25" s="95">
        <f t="shared" si="6"/>
        <v>0.1</v>
      </c>
      <c r="H25" s="95">
        <f t="shared" si="6"/>
        <v>0.1</v>
      </c>
      <c r="I25" s="95">
        <f t="shared" si="6"/>
        <v>0.1</v>
      </c>
      <c r="J25" s="95">
        <f t="shared" si="6"/>
        <v>0.1</v>
      </c>
      <c r="K25" s="95">
        <f t="shared" si="6"/>
        <v>0.1</v>
      </c>
      <c r="L25" s="95">
        <f t="shared" si="6"/>
        <v>0.1</v>
      </c>
      <c r="M25" s="96">
        <f t="shared" si="6"/>
        <v>0.1</v>
      </c>
    </row>
    <row r="26" spans="1:13" x14ac:dyDescent="0.2">
      <c r="A26" s="50"/>
      <c r="B26" s="54"/>
      <c r="C26" s="54"/>
      <c r="D26" s="54"/>
      <c r="E26" s="54"/>
      <c r="F26" s="54"/>
      <c r="G26" s="54"/>
      <c r="H26" s="54"/>
      <c r="I26" s="54"/>
      <c r="J26" s="54"/>
      <c r="K26" s="54"/>
      <c r="L26" s="54"/>
      <c r="M26" s="93"/>
    </row>
    <row r="27" spans="1:13" x14ac:dyDescent="0.2">
      <c r="A27" s="50" t="s">
        <v>86</v>
      </c>
      <c r="B27" s="54"/>
      <c r="C27" s="54"/>
      <c r="D27" s="54"/>
      <c r="E27" s="54"/>
      <c r="F27" s="54"/>
      <c r="G27" s="54"/>
      <c r="H27" s="55">
        <f>B8</f>
        <v>300</v>
      </c>
      <c r="I27" s="55">
        <f>H27</f>
        <v>300</v>
      </c>
      <c r="J27" s="55">
        <f t="shared" ref="J27:M27" si="7">I27</f>
        <v>300</v>
      </c>
      <c r="K27" s="55">
        <f t="shared" si="7"/>
        <v>300</v>
      </c>
      <c r="L27" s="55">
        <f t="shared" si="7"/>
        <v>300</v>
      </c>
      <c r="M27" s="56">
        <f t="shared" si="7"/>
        <v>300</v>
      </c>
    </row>
    <row r="28" spans="1:13" x14ac:dyDescent="0.2">
      <c r="A28" s="50" t="s">
        <v>85</v>
      </c>
      <c r="B28" s="54"/>
      <c r="C28" s="54"/>
      <c r="D28" s="54"/>
      <c r="E28" s="54"/>
      <c r="F28" s="54"/>
      <c r="G28" s="54"/>
      <c r="H28" s="54">
        <f>B9</f>
        <v>4</v>
      </c>
      <c r="I28" s="54">
        <f>H28</f>
        <v>4</v>
      </c>
      <c r="J28" s="54">
        <f t="shared" ref="J28:M28" si="8">I28</f>
        <v>4</v>
      </c>
      <c r="K28" s="54">
        <f t="shared" si="8"/>
        <v>4</v>
      </c>
      <c r="L28" s="54">
        <f t="shared" si="8"/>
        <v>4</v>
      </c>
      <c r="M28" s="93">
        <f t="shared" si="8"/>
        <v>4</v>
      </c>
    </row>
    <row r="29" spans="1:13" x14ac:dyDescent="0.2">
      <c r="A29" s="50" t="s">
        <v>83</v>
      </c>
      <c r="B29" s="54"/>
      <c r="C29" s="54"/>
      <c r="D29" s="54"/>
      <c r="E29" s="54"/>
      <c r="F29" s="54"/>
      <c r="G29" s="54"/>
      <c r="H29" s="55">
        <f t="shared" ref="H29:M29" si="9">H27*H28</f>
        <v>1200</v>
      </c>
      <c r="I29" s="55">
        <f t="shared" si="9"/>
        <v>1200</v>
      </c>
      <c r="J29" s="55">
        <f t="shared" si="9"/>
        <v>1200</v>
      </c>
      <c r="K29" s="55">
        <f t="shared" si="9"/>
        <v>1200</v>
      </c>
      <c r="L29" s="55">
        <f t="shared" si="9"/>
        <v>1200</v>
      </c>
      <c r="M29" s="56">
        <f t="shared" si="9"/>
        <v>1200</v>
      </c>
    </row>
    <row r="30" spans="1:13" x14ac:dyDescent="0.2">
      <c r="A30" s="50" t="s">
        <v>84</v>
      </c>
      <c r="B30" s="54"/>
      <c r="C30" s="54"/>
      <c r="D30" s="54"/>
      <c r="E30" s="54"/>
      <c r="F30" s="54"/>
      <c r="G30" s="54"/>
      <c r="H30" s="55">
        <f t="shared" ref="H30:M30" si="10">H29*H31*H24</f>
        <v>84807325.83933045</v>
      </c>
      <c r="I30" s="55">
        <f t="shared" si="10"/>
        <v>122108115.43799287</v>
      </c>
      <c r="J30" s="55">
        <f t="shared" si="10"/>
        <v>159991562.69235897</v>
      </c>
      <c r="K30" s="55">
        <f t="shared" si="10"/>
        <v>198464534.61559552</v>
      </c>
      <c r="L30" s="55">
        <f t="shared" si="10"/>
        <v>237533970.26914933</v>
      </c>
      <c r="M30" s="56">
        <f t="shared" si="10"/>
        <v>277206881.47185612</v>
      </c>
    </row>
    <row r="31" spans="1:13" x14ac:dyDescent="0.2">
      <c r="A31" s="9" t="s">
        <v>76</v>
      </c>
      <c r="B31" s="59"/>
      <c r="C31" s="59"/>
      <c r="D31" s="59"/>
      <c r="E31" s="59"/>
      <c r="F31" s="59"/>
      <c r="G31" s="59"/>
      <c r="H31" s="64">
        <f>B10</f>
        <v>7.0000000000000001E-3</v>
      </c>
      <c r="I31" s="64">
        <f>H31+B11</f>
        <v>0.01</v>
      </c>
      <c r="J31" s="64">
        <f>I31+B11</f>
        <v>1.3000000000000001E-2</v>
      </c>
      <c r="K31" s="64">
        <f>J31+B11</f>
        <v>1.6E-2</v>
      </c>
      <c r="L31" s="64">
        <f>K31+B11</f>
        <v>1.9E-2</v>
      </c>
      <c r="M31" s="65">
        <f>L31+B11</f>
        <v>2.1999999999999999E-2</v>
      </c>
    </row>
    <row r="32" spans="1:13" x14ac:dyDescent="0.2">
      <c r="A32" s="91"/>
      <c r="B32" s="54"/>
      <c r="C32" s="54"/>
      <c r="D32" s="54" t="s">
        <v>123</v>
      </c>
      <c r="E32" s="87" t="s">
        <v>124</v>
      </c>
      <c r="F32" s="33"/>
      <c r="G32" s="33"/>
      <c r="H32" s="34"/>
      <c r="I32" s="34"/>
      <c r="J32" s="34"/>
      <c r="K32" s="34"/>
      <c r="L32" s="34"/>
      <c r="M32" s="34"/>
    </row>
    <row r="33" spans="1:13" x14ac:dyDescent="0.2">
      <c r="A33" s="114" t="s">
        <v>118</v>
      </c>
      <c r="B33" s="115"/>
      <c r="C33" s="86">
        <v>0.25</v>
      </c>
      <c r="D33" s="54">
        <v>4.4374999999999991</v>
      </c>
      <c r="E33" s="87">
        <v>13.312499999999996</v>
      </c>
      <c r="F33" s="33"/>
      <c r="G33" s="33"/>
      <c r="H33" s="33"/>
      <c r="I33" s="33"/>
      <c r="J33" s="33"/>
      <c r="K33" s="33"/>
      <c r="L33" s="33"/>
      <c r="M33" s="33"/>
    </row>
    <row r="34" spans="1:13" x14ac:dyDescent="0.2">
      <c r="A34" s="114" t="s">
        <v>119</v>
      </c>
      <c r="B34" s="115"/>
      <c r="C34" s="88">
        <v>0</v>
      </c>
      <c r="D34" s="54"/>
      <c r="E34" s="87"/>
      <c r="F34" s="33"/>
      <c r="G34" s="33"/>
      <c r="H34" s="33"/>
      <c r="I34" s="33"/>
      <c r="J34" s="33"/>
      <c r="K34" s="33"/>
      <c r="L34" s="33"/>
      <c r="M34" s="33"/>
    </row>
    <row r="35" spans="1:13" ht="15" customHeight="1" x14ac:dyDescent="0.2">
      <c r="A35" s="116" t="s">
        <v>120</v>
      </c>
      <c r="B35" s="111"/>
      <c r="C35" s="111">
        <f>IF(C34&lt;C33,1,0)</f>
        <v>1</v>
      </c>
      <c r="D35" s="54"/>
      <c r="E35" s="87"/>
      <c r="F35" s="33"/>
      <c r="G35" s="33"/>
      <c r="H35" s="33"/>
      <c r="I35" s="33"/>
      <c r="J35" s="33"/>
      <c r="K35" s="33"/>
      <c r="L35" s="33"/>
      <c r="M35" s="33"/>
    </row>
    <row r="36" spans="1:13" ht="16" thickBot="1" x14ac:dyDescent="0.25">
      <c r="A36" s="117"/>
      <c r="B36" s="112"/>
      <c r="C36" s="112"/>
      <c r="D36" s="89"/>
      <c r="E36" s="90"/>
      <c r="F36" s="33"/>
      <c r="G36" s="33"/>
      <c r="H36" s="33"/>
      <c r="I36" s="33"/>
      <c r="J36" s="33"/>
      <c r="K36" s="33"/>
      <c r="L36" s="33"/>
      <c r="M36" s="33"/>
    </row>
    <row r="37" spans="1:13" x14ac:dyDescent="0.2">
      <c r="A37" s="33"/>
      <c r="B37" s="33"/>
      <c r="C37" s="33"/>
      <c r="D37" s="33"/>
      <c r="E37" s="33"/>
      <c r="F37" s="33"/>
      <c r="G37" s="33"/>
      <c r="H37" s="33"/>
      <c r="I37" s="33"/>
      <c r="J37" s="33"/>
      <c r="K37" s="33"/>
      <c r="L37" s="33"/>
      <c r="M37" s="33"/>
    </row>
    <row r="38" spans="1:13" x14ac:dyDescent="0.2">
      <c r="A38" s="82" t="s">
        <v>133</v>
      </c>
      <c r="B38" s="83">
        <v>0</v>
      </c>
      <c r="C38" s="83">
        <v>0</v>
      </c>
      <c r="D38" s="83">
        <v>0</v>
      </c>
      <c r="E38" s="83">
        <v>0</v>
      </c>
      <c r="F38" s="83">
        <v>0</v>
      </c>
      <c r="G38" s="83">
        <v>0</v>
      </c>
      <c r="H38" s="84">
        <f>H30*C35</f>
        <v>84807325.83933045</v>
      </c>
      <c r="I38" s="84">
        <f>C35*I30</f>
        <v>122108115.43799287</v>
      </c>
      <c r="J38" s="84">
        <f>J30*C35</f>
        <v>159991562.69235897</v>
      </c>
      <c r="K38" s="84">
        <f>K30*C35</f>
        <v>198464534.61559552</v>
      </c>
      <c r="L38" s="84">
        <f>L30*C35</f>
        <v>237533970.26914933</v>
      </c>
      <c r="M38" s="85">
        <f>M30*C35</f>
        <v>277206881.47185612</v>
      </c>
    </row>
    <row r="39" spans="1:13" x14ac:dyDescent="0.2">
      <c r="A39" s="50" t="s">
        <v>136</v>
      </c>
      <c r="B39" s="55">
        <v>7574398</v>
      </c>
      <c r="C39" s="80">
        <f>B39*(C40+1)</f>
        <v>10604157.199999999</v>
      </c>
      <c r="D39" s="80">
        <f t="shared" ref="D39:G39" si="11">C39*(D40+1)</f>
        <v>13785404.359999999</v>
      </c>
      <c r="E39" s="80">
        <f t="shared" si="11"/>
        <v>16542485.231999999</v>
      </c>
      <c r="F39" s="80">
        <f t="shared" si="11"/>
        <v>18196733.755199999</v>
      </c>
      <c r="G39" s="80">
        <f t="shared" si="11"/>
        <v>20016407.130720001</v>
      </c>
      <c r="H39" s="80">
        <f t="shared" ref="H39" si="12">G39*(H40+1)</f>
        <v>21017227.487256002</v>
      </c>
      <c r="I39" s="80">
        <f t="shared" ref="I39" si="13">H39*(I40+1)</f>
        <v>22068088.861618802</v>
      </c>
      <c r="J39" s="80">
        <f t="shared" ref="J39" si="14">I39*(J40+1)</f>
        <v>23171493.304699741</v>
      </c>
      <c r="K39" s="80">
        <f t="shared" ref="K39" si="15">J39*(K40+1)</f>
        <v>24330067.969934728</v>
      </c>
      <c r="L39" s="80">
        <f t="shared" ref="L39" si="16">K39*(L40+1)</f>
        <v>25546571.368431464</v>
      </c>
      <c r="M39" s="81">
        <f t="shared" ref="M39" si="17">L39*(M40+1)</f>
        <v>26823899.93685304</v>
      </c>
    </row>
    <row r="40" spans="1:13" x14ac:dyDescent="0.2">
      <c r="A40" s="50" t="s">
        <v>152</v>
      </c>
      <c r="B40" s="51"/>
      <c r="C40" s="52">
        <v>0.4</v>
      </c>
      <c r="D40" s="52">
        <v>0.3</v>
      </c>
      <c r="E40" s="52">
        <v>0.2</v>
      </c>
      <c r="F40" s="52">
        <v>0.1</v>
      </c>
      <c r="G40" s="52">
        <v>0.1</v>
      </c>
      <c r="H40" s="52">
        <v>0.05</v>
      </c>
      <c r="I40" s="52">
        <v>0.05</v>
      </c>
      <c r="J40" s="52">
        <v>0.05</v>
      </c>
      <c r="K40" s="52">
        <v>0.05</v>
      </c>
      <c r="L40" s="52">
        <v>0.05</v>
      </c>
      <c r="M40" s="53">
        <v>0.05</v>
      </c>
    </row>
    <row r="41" spans="1:13" s="33" customFormat="1" x14ac:dyDescent="0.2">
      <c r="A41" s="9" t="s">
        <v>153</v>
      </c>
      <c r="B41" s="11"/>
      <c r="C41" s="64"/>
      <c r="D41" s="64"/>
      <c r="E41" s="64"/>
      <c r="F41" s="64"/>
      <c r="G41" s="64"/>
      <c r="H41" s="64">
        <f t="shared" ref="H41:M41" si="18">H39/H38</f>
        <v>0.24782325440933786</v>
      </c>
      <c r="I41" s="64">
        <f t="shared" si="18"/>
        <v>0.18072581648207561</v>
      </c>
      <c r="J41" s="64">
        <f t="shared" si="18"/>
        <v>0.14482947047186001</v>
      </c>
      <c r="K41" s="64">
        <f t="shared" si="18"/>
        <v>0.12259151498810332</v>
      </c>
      <c r="L41" s="64">
        <f t="shared" si="18"/>
        <v>0.10754912798150382</v>
      </c>
      <c r="M41" s="65">
        <f t="shared" si="18"/>
        <v>9.6764913606866509E-2</v>
      </c>
    </row>
    <row r="42" spans="1:13" x14ac:dyDescent="0.2">
      <c r="A42" s="8" t="s">
        <v>181</v>
      </c>
      <c r="B42" s="51">
        <v>4414709</v>
      </c>
      <c r="C42" s="62">
        <f>B42*(C43+1)</f>
        <v>5297650.8</v>
      </c>
      <c r="D42" s="62">
        <f t="shared" ref="D42:G42" si="19">C42*(D43+1)</f>
        <v>6092298.419999999</v>
      </c>
      <c r="E42" s="62">
        <f t="shared" si="19"/>
        <v>6701528.2619999992</v>
      </c>
      <c r="F42" s="62">
        <f t="shared" si="19"/>
        <v>7371681.0882000001</v>
      </c>
      <c r="G42" s="62">
        <f t="shared" si="19"/>
        <v>8108849.1970200008</v>
      </c>
      <c r="H42" s="62">
        <f>G42*(H43+1)</f>
        <v>8919734.1167220008</v>
      </c>
      <c r="I42" s="62">
        <f t="shared" ref="I42:M42" si="20">H42*(I43+1)</f>
        <v>9811707.5283942018</v>
      </c>
      <c r="J42" s="62">
        <f t="shared" si="20"/>
        <v>10792878.281233624</v>
      </c>
      <c r="K42" s="62">
        <f t="shared" si="20"/>
        <v>11872166.109356986</v>
      </c>
      <c r="L42" s="62">
        <f t="shared" si="20"/>
        <v>13059382.720292686</v>
      </c>
      <c r="M42" s="63">
        <f t="shared" si="20"/>
        <v>14365320.992321955</v>
      </c>
    </row>
    <row r="43" spans="1:13" x14ac:dyDescent="0.2">
      <c r="A43" s="50" t="s">
        <v>143</v>
      </c>
      <c r="B43" s="54"/>
      <c r="C43" s="52">
        <v>0.2</v>
      </c>
      <c r="D43" s="52">
        <v>0.15</v>
      </c>
      <c r="E43" s="52">
        <v>0.1</v>
      </c>
      <c r="F43" s="52">
        <v>0.1</v>
      </c>
      <c r="G43" s="52">
        <v>0.1</v>
      </c>
      <c r="H43" s="52">
        <v>0.1</v>
      </c>
      <c r="I43" s="52">
        <v>0.1</v>
      </c>
      <c r="J43" s="52">
        <v>0.1</v>
      </c>
      <c r="K43" s="52">
        <v>0.1</v>
      </c>
      <c r="L43" s="52">
        <v>0.1</v>
      </c>
      <c r="M43" s="53">
        <v>0.1</v>
      </c>
    </row>
    <row r="44" spans="1:13" s="33" customFormat="1" x14ac:dyDescent="0.2">
      <c r="A44" s="9" t="s">
        <v>153</v>
      </c>
      <c r="B44" s="59"/>
      <c r="C44" s="64"/>
      <c r="D44" s="64"/>
      <c r="E44" s="64"/>
      <c r="F44" s="64"/>
      <c r="G44" s="64"/>
      <c r="H44" s="64">
        <f t="shared" ref="H44:M44" si="21">H42/H38</f>
        <v>0.10517645767560994</v>
      </c>
      <c r="I44" s="64">
        <f t="shared" si="21"/>
        <v>8.0352624337869147E-2</v>
      </c>
      <c r="J44" s="64">
        <f t="shared" si="21"/>
        <v>6.7459046587267812E-2</v>
      </c>
      <c r="K44" s="64">
        <f t="shared" si="21"/>
        <v>5.9820088925974089E-2</v>
      </c>
      <c r="L44" s="64">
        <f t="shared" si="21"/>
        <v>5.497901081472735E-2</v>
      </c>
      <c r="M44" s="65">
        <f t="shared" si="21"/>
        <v>5.1821660833410506E-2</v>
      </c>
    </row>
    <row r="45" spans="1:13" s="67" customFormat="1" x14ac:dyDescent="0.2">
      <c r="A45" s="50" t="s">
        <v>177</v>
      </c>
      <c r="B45" s="54"/>
      <c r="C45" s="52"/>
      <c r="D45" s="52"/>
      <c r="E45" s="52"/>
      <c r="F45" s="52"/>
      <c r="G45" s="52"/>
      <c r="H45" s="48">
        <f t="shared" ref="H45:M45" si="22">H38*H46</f>
        <v>21201831.459832612</v>
      </c>
      <c r="I45" s="48">
        <f t="shared" si="22"/>
        <v>30527028.859498218</v>
      </c>
      <c r="J45" s="48">
        <f t="shared" si="22"/>
        <v>39997890.673089743</v>
      </c>
      <c r="K45" s="48">
        <f t="shared" si="22"/>
        <v>49616133.65389888</v>
      </c>
      <c r="L45" s="48">
        <f t="shared" si="22"/>
        <v>59383492.567287333</v>
      </c>
      <c r="M45" s="49">
        <f t="shared" si="22"/>
        <v>69301720.367964029</v>
      </c>
    </row>
    <row r="46" spans="1:13" s="67" customFormat="1" x14ac:dyDescent="0.2">
      <c r="A46" s="50" t="s">
        <v>179</v>
      </c>
      <c r="B46" s="54"/>
      <c r="C46" s="52"/>
      <c r="D46" s="52"/>
      <c r="E46" s="52"/>
      <c r="F46" s="52"/>
      <c r="G46" s="52"/>
      <c r="H46" s="52">
        <v>0.25</v>
      </c>
      <c r="I46" s="52">
        <v>0.25</v>
      </c>
      <c r="J46" s="52">
        <v>0.25</v>
      </c>
      <c r="K46" s="52">
        <v>0.25</v>
      </c>
      <c r="L46" s="52">
        <v>0.25</v>
      </c>
      <c r="M46" s="53">
        <v>0.25</v>
      </c>
    </row>
    <row r="47" spans="1:13" s="67" customFormat="1" x14ac:dyDescent="0.2">
      <c r="A47" s="76" t="s">
        <v>178</v>
      </c>
      <c r="B47" s="77"/>
      <c r="C47" s="74">
        <f>C45+C42</f>
        <v>5297650.8</v>
      </c>
      <c r="D47" s="74">
        <f t="shared" ref="D47:M47" si="23">D45+D42</f>
        <v>6092298.419999999</v>
      </c>
      <c r="E47" s="74">
        <f t="shared" si="23"/>
        <v>6701528.2619999992</v>
      </c>
      <c r="F47" s="74">
        <f t="shared" si="23"/>
        <v>7371681.0882000001</v>
      </c>
      <c r="G47" s="74">
        <f t="shared" si="23"/>
        <v>8108849.1970200008</v>
      </c>
      <c r="H47" s="74">
        <f t="shared" si="23"/>
        <v>30121565.576554611</v>
      </c>
      <c r="I47" s="74">
        <f t="shared" si="23"/>
        <v>40338736.387892418</v>
      </c>
      <c r="J47" s="74">
        <f t="shared" si="23"/>
        <v>50790768.954323366</v>
      </c>
      <c r="K47" s="74">
        <f t="shared" si="23"/>
        <v>61488299.763255864</v>
      </c>
      <c r="L47" s="74">
        <f t="shared" si="23"/>
        <v>72442875.287580013</v>
      </c>
      <c r="M47" s="75">
        <f t="shared" si="23"/>
        <v>83667041.360285982</v>
      </c>
    </row>
    <row r="48" spans="1:13" s="67" customFormat="1" x14ac:dyDescent="0.2">
      <c r="A48" s="78" t="s">
        <v>153</v>
      </c>
      <c r="B48" s="79"/>
      <c r="C48" s="66"/>
      <c r="D48" s="66"/>
      <c r="E48" s="66"/>
      <c r="F48" s="66"/>
      <c r="G48" s="66"/>
      <c r="H48" s="64">
        <f>H47/H38</f>
        <v>0.3551764576756099</v>
      </c>
      <c r="I48" s="64">
        <f t="shared" ref="I48:M48" si="24">I47/I38</f>
        <v>0.33035262433786916</v>
      </c>
      <c r="J48" s="64">
        <f t="shared" si="24"/>
        <v>0.31745904658726781</v>
      </c>
      <c r="K48" s="64">
        <f t="shared" si="24"/>
        <v>0.30982008892597407</v>
      </c>
      <c r="L48" s="64">
        <f t="shared" si="24"/>
        <v>0.30497901081472734</v>
      </c>
      <c r="M48" s="65">
        <f t="shared" si="24"/>
        <v>0.3018216608334105</v>
      </c>
    </row>
    <row r="49" spans="1:15" x14ac:dyDescent="0.2">
      <c r="A49" s="50" t="s">
        <v>182</v>
      </c>
      <c r="B49" s="54"/>
      <c r="C49" s="54"/>
      <c r="D49" s="54"/>
      <c r="E49" s="54"/>
      <c r="F49" s="54"/>
      <c r="G49" s="54"/>
      <c r="H49" s="55">
        <f t="shared" ref="H49:M49" si="25">H50*H38*$C$35</f>
        <v>21201831.459832612</v>
      </c>
      <c r="I49" s="55">
        <f t="shared" si="25"/>
        <v>30527028.859498218</v>
      </c>
      <c r="J49" s="55">
        <f t="shared" si="25"/>
        <v>39997890.673089743</v>
      </c>
      <c r="K49" s="55">
        <f t="shared" si="25"/>
        <v>49616133.65389888</v>
      </c>
      <c r="L49" s="55">
        <f t="shared" si="25"/>
        <v>59383492.567287333</v>
      </c>
      <c r="M49" s="56">
        <f t="shared" si="25"/>
        <v>69301720.367964029</v>
      </c>
    </row>
    <row r="50" spans="1:15" x14ac:dyDescent="0.2">
      <c r="A50" s="9" t="s">
        <v>183</v>
      </c>
      <c r="B50" s="59"/>
      <c r="C50" s="64"/>
      <c r="D50" s="64"/>
      <c r="E50" s="64"/>
      <c r="F50" s="64"/>
      <c r="G50" s="64"/>
      <c r="H50" s="64">
        <f>25%</f>
        <v>0.25</v>
      </c>
      <c r="I50" s="64">
        <f>25%</f>
        <v>0.25</v>
      </c>
      <c r="J50" s="64">
        <f>25%</f>
        <v>0.25</v>
      </c>
      <c r="K50" s="64">
        <f>25%</f>
        <v>0.25</v>
      </c>
      <c r="L50" s="64">
        <f>25%</f>
        <v>0.25</v>
      </c>
      <c r="M50" s="65">
        <f>25%</f>
        <v>0.25</v>
      </c>
    </row>
    <row r="51" spans="1:15" x14ac:dyDescent="0.2">
      <c r="A51" s="71" t="s">
        <v>129</v>
      </c>
      <c r="B51" s="72">
        <f>B38-B39-B42</f>
        <v>-11989107</v>
      </c>
      <c r="C51" s="72">
        <f>C38-C39-C47-C49</f>
        <v>-15901808</v>
      </c>
      <c r="D51" s="72">
        <f t="shared" ref="D51:M51" si="26">D38-D39-D47-D49</f>
        <v>-19877702.779999997</v>
      </c>
      <c r="E51" s="72">
        <f t="shared" si="26"/>
        <v>-23244013.493999999</v>
      </c>
      <c r="F51" s="72">
        <f t="shared" si="26"/>
        <v>-25568414.843399998</v>
      </c>
      <c r="G51" s="72">
        <f t="shared" si="26"/>
        <v>-28125256.327740002</v>
      </c>
      <c r="H51" s="72">
        <f t="shared" si="26"/>
        <v>12466701.315687221</v>
      </c>
      <c r="I51" s="72">
        <f t="shared" si="26"/>
        <v>29174261.328983434</v>
      </c>
      <c r="J51" s="72">
        <f t="shared" si="26"/>
        <v>46031409.760246113</v>
      </c>
      <c r="K51" s="72">
        <f t="shared" si="26"/>
        <v>63030033.228506044</v>
      </c>
      <c r="L51" s="72">
        <f t="shared" si="26"/>
        <v>80161031.045850515</v>
      </c>
      <c r="M51" s="73">
        <f t="shared" si="26"/>
        <v>97414219.806753039</v>
      </c>
    </row>
    <row r="52" spans="1:15" s="33" customFormat="1" x14ac:dyDescent="0.2">
      <c r="A52" s="9" t="s">
        <v>153</v>
      </c>
      <c r="B52" s="66"/>
      <c r="C52" s="66"/>
      <c r="D52" s="66"/>
      <c r="E52" s="66"/>
      <c r="F52" s="66"/>
      <c r="G52" s="66"/>
      <c r="H52" s="64">
        <f t="shared" ref="H52:M52" si="27">H51/H38</f>
        <v>0.14700028791505218</v>
      </c>
      <c r="I52" s="64">
        <f t="shared" si="27"/>
        <v>0.23892155918005525</v>
      </c>
      <c r="J52" s="64">
        <f t="shared" si="27"/>
        <v>0.28771148294087212</v>
      </c>
      <c r="K52" s="64">
        <f t="shared" si="27"/>
        <v>0.3175883960859226</v>
      </c>
      <c r="L52" s="64">
        <f t="shared" si="27"/>
        <v>0.33747186120376882</v>
      </c>
      <c r="M52" s="65">
        <f t="shared" si="27"/>
        <v>0.35141342555972288</v>
      </c>
    </row>
    <row r="53" spans="1:15" x14ac:dyDescent="0.2">
      <c r="A53" s="50" t="s">
        <v>139</v>
      </c>
      <c r="B53" s="52"/>
      <c r="C53" s="52">
        <v>0</v>
      </c>
      <c r="D53" s="52">
        <v>0</v>
      </c>
      <c r="E53" s="52">
        <v>0</v>
      </c>
      <c r="F53" s="52">
        <v>0</v>
      </c>
      <c r="G53" s="52">
        <v>0</v>
      </c>
      <c r="H53" s="52">
        <v>0.25</v>
      </c>
      <c r="I53" s="52">
        <v>0.25</v>
      </c>
      <c r="J53" s="52">
        <v>0.25</v>
      </c>
      <c r="K53" s="52">
        <v>0.25</v>
      </c>
      <c r="L53" s="52">
        <v>0.25</v>
      </c>
      <c r="M53" s="53">
        <v>0.25</v>
      </c>
    </row>
    <row r="54" spans="1:15" x14ac:dyDescent="0.2">
      <c r="A54" s="50" t="s">
        <v>138</v>
      </c>
      <c r="B54" s="52"/>
      <c r="C54" s="52">
        <v>0</v>
      </c>
      <c r="D54" s="52">
        <v>0</v>
      </c>
      <c r="E54" s="52">
        <v>0</v>
      </c>
      <c r="F54" s="52">
        <v>0</v>
      </c>
      <c r="G54" s="52">
        <v>0</v>
      </c>
      <c r="H54" s="52">
        <v>0.05</v>
      </c>
      <c r="I54" s="52">
        <v>0.05</v>
      </c>
      <c r="J54" s="52">
        <v>0.05</v>
      </c>
      <c r="K54" s="52">
        <v>0.05</v>
      </c>
      <c r="L54" s="52">
        <v>0.05</v>
      </c>
      <c r="M54" s="53">
        <v>0.05</v>
      </c>
    </row>
    <row r="55" spans="1:15" x14ac:dyDescent="0.2">
      <c r="A55" s="50" t="s">
        <v>130</v>
      </c>
      <c r="B55" s="57"/>
      <c r="C55" s="57">
        <f>C51-(C51*C53+C54*C38)</f>
        <v>-15901808</v>
      </c>
      <c r="D55" s="57">
        <f t="shared" ref="D55:M55" si="28">D51-(D51*D53+D54*D38)</f>
        <v>-19877702.779999997</v>
      </c>
      <c r="E55" s="57">
        <f t="shared" si="28"/>
        <v>-23244013.493999999</v>
      </c>
      <c r="F55" s="57">
        <f t="shared" si="28"/>
        <v>-25568414.843399998</v>
      </c>
      <c r="G55" s="57">
        <f t="shared" si="28"/>
        <v>-28125256.327740002</v>
      </c>
      <c r="H55" s="57">
        <f>H51-(H51*H53+H54*H38)</f>
        <v>5109659.6947988924</v>
      </c>
      <c r="I55" s="57">
        <f t="shared" si="28"/>
        <v>15775290.224837931</v>
      </c>
      <c r="J55" s="57">
        <f t="shared" si="28"/>
        <v>26523979.185566634</v>
      </c>
      <c r="K55" s="57">
        <f t="shared" si="28"/>
        <v>37349298.190599754</v>
      </c>
      <c r="L55" s="57">
        <f t="shared" si="28"/>
        <v>48244074.770930417</v>
      </c>
      <c r="M55" s="58">
        <f t="shared" si="28"/>
        <v>59200320.781471975</v>
      </c>
      <c r="N55" s="14" t="s">
        <v>142</v>
      </c>
    </row>
    <row r="56" spans="1:15" x14ac:dyDescent="0.2">
      <c r="A56" s="9" t="s">
        <v>131</v>
      </c>
      <c r="B56" s="59"/>
      <c r="C56" s="60">
        <f t="shared" ref="C56:L56" si="29">C55/(1+$I10)^(C17-$C$17)</f>
        <v>-15901808</v>
      </c>
      <c r="D56" s="60">
        <f t="shared" si="29"/>
        <v>-18070638.890909087</v>
      </c>
      <c r="E56" s="60">
        <f t="shared" si="29"/>
        <v>-19209928.507438011</v>
      </c>
      <c r="F56" s="60">
        <f t="shared" si="29"/>
        <v>-19209928.507438008</v>
      </c>
      <c r="G56" s="60">
        <f t="shared" si="29"/>
        <v>-19209928.507438011</v>
      </c>
      <c r="H56" s="60">
        <f t="shared" si="29"/>
        <v>3172696.6580765662</v>
      </c>
      <c r="I56" s="60">
        <f t="shared" si="29"/>
        <v>8904740.0709532015</v>
      </c>
      <c r="J56" s="60">
        <f t="shared" si="29"/>
        <v>13610995.246855799</v>
      </c>
      <c r="K56" s="60">
        <f t="shared" si="29"/>
        <v>17423723.25156882</v>
      </c>
      <c r="L56" s="60">
        <f t="shared" si="29"/>
        <v>20460197.210935663</v>
      </c>
      <c r="M56" s="61">
        <f>M55*(1+I10)/(I10-I11)/(1+I10)^(M17-C17)</f>
        <v>295373118.2389338</v>
      </c>
      <c r="N56" s="45">
        <f>M56/(SUM(C56:M56))</f>
        <v>1.1048460404565876</v>
      </c>
      <c r="O56" t="s">
        <v>144</v>
      </c>
    </row>
    <row r="57" spans="1:15" x14ac:dyDescent="0.2">
      <c r="A57" s="33" t="s">
        <v>132</v>
      </c>
      <c r="B57" s="32">
        <f>SUM(B56:M56)/'Income Statement'!D26</f>
        <v>30.964376603531491</v>
      </c>
      <c r="C57" s="33"/>
      <c r="D57" s="33"/>
      <c r="E57" s="33"/>
      <c r="F57" s="33"/>
      <c r="G57" s="33"/>
      <c r="H57" s="33"/>
      <c r="I57" s="33"/>
      <c r="J57" s="33"/>
      <c r="K57" s="33"/>
      <c r="L57" s="33"/>
      <c r="M57" s="33"/>
    </row>
  </sheetData>
  <mergeCells count="5">
    <mergeCell ref="C35:C36"/>
    <mergeCell ref="G3:I3"/>
    <mergeCell ref="A33:B33"/>
    <mergeCell ref="A34:B34"/>
    <mergeCell ref="A35:B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zoomScale="85" zoomScaleNormal="85" zoomScalePageLayoutView="85" workbookViewId="0">
      <selection activeCell="M56" sqref="M56"/>
    </sheetView>
  </sheetViews>
  <sheetFormatPr baseColWidth="10" defaultColWidth="8.83203125" defaultRowHeight="15" x14ac:dyDescent="0.2"/>
  <cols>
    <col min="1" max="1" width="68.6640625" style="67" customWidth="1"/>
    <col min="2" max="2" width="16.33203125" style="67" bestFit="1" customWidth="1"/>
    <col min="3" max="3" width="32.5" style="67" bestFit="1" customWidth="1"/>
    <col min="4" max="5" width="15.33203125" style="67" bestFit="1" customWidth="1"/>
    <col min="6" max="6" width="15.5" style="67" bestFit="1" customWidth="1"/>
    <col min="7" max="7" width="15.33203125" style="67" customWidth="1"/>
    <col min="8" max="8" width="15.33203125" style="67" bestFit="1" customWidth="1"/>
    <col min="9" max="12" width="16.33203125" style="67" bestFit="1" customWidth="1"/>
    <col min="13" max="13" width="18" style="67" bestFit="1" customWidth="1"/>
    <col min="14" max="16384" width="8.83203125" style="67"/>
  </cols>
  <sheetData>
    <row r="1" spans="1:14" x14ac:dyDescent="0.2">
      <c r="A1" s="67" t="s">
        <v>110</v>
      </c>
    </row>
    <row r="2" spans="1:14" x14ac:dyDescent="0.2">
      <c r="A2" s="67" t="s">
        <v>2</v>
      </c>
    </row>
    <row r="3" spans="1:14" x14ac:dyDescent="0.2">
      <c r="F3" s="38"/>
      <c r="G3" s="113" t="s">
        <v>115</v>
      </c>
      <c r="H3" s="113"/>
      <c r="I3" s="113"/>
    </row>
    <row r="4" spans="1:14" x14ac:dyDescent="0.2">
      <c r="A4" s="67" t="s">
        <v>111</v>
      </c>
      <c r="B4" s="67" t="s">
        <v>109</v>
      </c>
      <c r="C4" s="67" t="s">
        <v>107</v>
      </c>
      <c r="D4" s="67" t="s">
        <v>113</v>
      </c>
      <c r="F4" s="37"/>
      <c r="G4" s="97" t="s">
        <v>184</v>
      </c>
      <c r="H4" s="97"/>
      <c r="I4" s="97"/>
    </row>
    <row r="5" spans="1:14" x14ac:dyDescent="0.2">
      <c r="A5" s="67" t="s">
        <v>112</v>
      </c>
      <c r="B5" s="34">
        <f>C5</f>
        <v>7.8808636005191311E-3</v>
      </c>
      <c r="C5" s="34">
        <f>'Historical Population'!L5</f>
        <v>7.8808636005191311E-3</v>
      </c>
      <c r="D5" s="34">
        <f>'Historical Population'!M5</f>
        <v>1.5382538568906267E-3</v>
      </c>
    </row>
    <row r="6" spans="1:14" x14ac:dyDescent="0.2">
      <c r="A6" s="67" t="s">
        <v>114</v>
      </c>
      <c r="B6" s="35">
        <v>0.3</v>
      </c>
      <c r="C6" s="38"/>
      <c r="D6" s="39">
        <v>0.03</v>
      </c>
      <c r="E6" s="44"/>
    </row>
    <row r="7" spans="1:14" x14ac:dyDescent="0.2">
      <c r="A7" s="67" t="s">
        <v>75</v>
      </c>
      <c r="B7" s="35">
        <v>0.1</v>
      </c>
      <c r="C7" s="38"/>
      <c r="D7" s="39">
        <v>0.02</v>
      </c>
      <c r="E7" s="44"/>
    </row>
    <row r="8" spans="1:14" x14ac:dyDescent="0.2">
      <c r="A8" s="67" t="s">
        <v>86</v>
      </c>
      <c r="B8" s="2">
        <v>300</v>
      </c>
      <c r="C8" s="40" t="s">
        <v>180</v>
      </c>
      <c r="D8" s="41">
        <v>15</v>
      </c>
      <c r="E8" s="44"/>
    </row>
    <row r="9" spans="1:14" x14ac:dyDescent="0.2">
      <c r="A9" s="67" t="s">
        <v>85</v>
      </c>
      <c r="B9" s="67">
        <v>4</v>
      </c>
      <c r="C9" s="38"/>
      <c r="D9" s="37">
        <v>0.5</v>
      </c>
      <c r="I9" s="44"/>
    </row>
    <row r="10" spans="1:14" x14ac:dyDescent="0.2">
      <c r="A10" s="67" t="s">
        <v>116</v>
      </c>
      <c r="B10" s="34">
        <v>7.0000000000000001E-3</v>
      </c>
      <c r="C10" s="42"/>
      <c r="D10" s="43">
        <v>3.0000000000000001E-3</v>
      </c>
      <c r="G10" s="67" t="s">
        <v>140</v>
      </c>
      <c r="I10" s="35">
        <v>0.1</v>
      </c>
    </row>
    <row r="11" spans="1:14" x14ac:dyDescent="0.2">
      <c r="A11" s="67" t="s">
        <v>117</v>
      </c>
      <c r="B11" s="34">
        <v>3.0000000000000001E-3</v>
      </c>
      <c r="C11" s="42"/>
      <c r="D11" s="43">
        <v>1E-3</v>
      </c>
      <c r="G11" s="67" t="s">
        <v>141</v>
      </c>
      <c r="I11" s="34">
        <v>1.4999999999999999E-2</v>
      </c>
    </row>
    <row r="12" spans="1:14" x14ac:dyDescent="0.2">
      <c r="A12" s="67" t="s">
        <v>118</v>
      </c>
      <c r="B12" s="35">
        <v>0.25</v>
      </c>
      <c r="D12" s="35">
        <v>0.1</v>
      </c>
    </row>
    <row r="16" spans="1:14" x14ac:dyDescent="0.2">
      <c r="A16" s="8" t="s">
        <v>64</v>
      </c>
      <c r="B16" s="47"/>
      <c r="C16" s="47" t="s">
        <v>82</v>
      </c>
      <c r="D16" s="47" t="s">
        <v>81</v>
      </c>
      <c r="E16" s="47" t="s">
        <v>80</v>
      </c>
      <c r="F16" s="47" t="s">
        <v>79</v>
      </c>
      <c r="G16" s="47" t="s">
        <v>78</v>
      </c>
      <c r="H16" s="47" t="s">
        <v>77</v>
      </c>
      <c r="I16" s="47"/>
      <c r="J16" s="47"/>
      <c r="K16" s="47"/>
      <c r="L16" s="47"/>
      <c r="M16" s="92"/>
      <c r="N16" s="67" t="s">
        <v>137</v>
      </c>
    </row>
    <row r="17" spans="1:13" x14ac:dyDescent="0.2">
      <c r="A17" s="50"/>
      <c r="B17" s="54">
        <v>2015</v>
      </c>
      <c r="C17" s="54">
        <f>2016</f>
        <v>2016</v>
      </c>
      <c r="D17" s="54">
        <f t="shared" ref="D17:M17" si="0">C17+1</f>
        <v>2017</v>
      </c>
      <c r="E17" s="54">
        <f t="shared" si="0"/>
        <v>2018</v>
      </c>
      <c r="F17" s="54">
        <f t="shared" si="0"/>
        <v>2019</v>
      </c>
      <c r="G17" s="54">
        <f t="shared" si="0"/>
        <v>2020</v>
      </c>
      <c r="H17" s="54">
        <f t="shared" si="0"/>
        <v>2021</v>
      </c>
      <c r="I17" s="54">
        <f t="shared" si="0"/>
        <v>2022</v>
      </c>
      <c r="J17" s="54">
        <f t="shared" si="0"/>
        <v>2023</v>
      </c>
      <c r="K17" s="54">
        <f t="shared" si="0"/>
        <v>2024</v>
      </c>
      <c r="L17" s="54">
        <f t="shared" si="0"/>
        <v>2025</v>
      </c>
      <c r="M17" s="93">
        <f t="shared" si="0"/>
        <v>2026</v>
      </c>
    </row>
    <row r="18" spans="1:13" x14ac:dyDescent="0.2">
      <c r="A18" s="50" t="s">
        <v>66</v>
      </c>
      <c r="B18" s="54"/>
      <c r="C18" s="51">
        <v>323583845</v>
      </c>
      <c r="D18" s="51">
        <f>C18*(1+D19)</f>
        <v>326133965.14577657</v>
      </c>
      <c r="E18" s="51">
        <f t="shared" ref="E18:M18" si="1">D18*(1+E19)</f>
        <v>328704182.44058692</v>
      </c>
      <c r="F18" s="51">
        <f t="shared" si="1"/>
        <v>331294655.26732135</v>
      </c>
      <c r="G18" s="51">
        <f t="shared" si="1"/>
        <v>333905543.25706416</v>
      </c>
      <c r="H18" s="51">
        <f t="shared" si="1"/>
        <v>336537007.29893035</v>
      </c>
      <c r="I18" s="51">
        <f t="shared" si="1"/>
        <v>339189209.54998016</v>
      </c>
      <c r="J18" s="51">
        <f t="shared" si="1"/>
        <v>341862313.44521147</v>
      </c>
      <c r="K18" s="51">
        <f t="shared" si="1"/>
        <v>344556483.70763111</v>
      </c>
      <c r="L18" s="51">
        <f t="shared" si="1"/>
        <v>347271886.35840547</v>
      </c>
      <c r="M18" s="94">
        <f t="shared" si="1"/>
        <v>350008688.72709107</v>
      </c>
    </row>
    <row r="19" spans="1:13" x14ac:dyDescent="0.2">
      <c r="A19" s="50" t="s">
        <v>65</v>
      </c>
      <c r="B19" s="54"/>
      <c r="C19" s="52"/>
      <c r="D19" s="100">
        <v>7.8808636005191311E-3</v>
      </c>
      <c r="E19" s="100">
        <v>7.8808636005191311E-3</v>
      </c>
      <c r="F19" s="100">
        <v>7.8808636005191311E-3</v>
      </c>
      <c r="G19" s="100">
        <v>7.8808636005191311E-3</v>
      </c>
      <c r="H19" s="100">
        <v>7.8808636005191311E-3</v>
      </c>
      <c r="I19" s="100">
        <v>7.8808636005191311E-3</v>
      </c>
      <c r="J19" s="100">
        <v>7.8808636005191311E-3</v>
      </c>
      <c r="K19" s="100">
        <v>7.8808636005191311E-3</v>
      </c>
      <c r="L19" s="100">
        <v>7.8808636005191311E-3</v>
      </c>
      <c r="M19" s="101">
        <v>7.8808636005191311E-3</v>
      </c>
    </row>
    <row r="20" spans="1:13" x14ac:dyDescent="0.2">
      <c r="A20" s="50"/>
      <c r="B20" s="54"/>
      <c r="C20" s="52"/>
      <c r="D20" s="52"/>
      <c r="E20" s="52"/>
      <c r="F20" s="52"/>
      <c r="G20" s="52"/>
      <c r="H20" s="52"/>
      <c r="I20" s="52"/>
      <c r="J20" s="52"/>
      <c r="K20" s="52"/>
      <c r="L20" s="52"/>
      <c r="M20" s="53"/>
    </row>
    <row r="21" spans="1:13" x14ac:dyDescent="0.2">
      <c r="A21" s="50" t="s">
        <v>74</v>
      </c>
      <c r="B21" s="54"/>
      <c r="C21" s="51">
        <f>C18*C22</f>
        <v>97075153.5</v>
      </c>
      <c r="D21" s="51">
        <f t="shared" ref="D21:M21" si="2">D18*D22</f>
        <v>97840189.543732971</v>
      </c>
      <c r="E21" s="51">
        <f t="shared" si="2"/>
        <v>98611254.73217608</v>
      </c>
      <c r="F21" s="51">
        <f t="shared" si="2"/>
        <v>99388396.580196396</v>
      </c>
      <c r="G21" s="51">
        <f t="shared" si="2"/>
        <v>100171662.97711925</v>
      </c>
      <c r="H21" s="51">
        <f t="shared" si="2"/>
        <v>100961102.1896791</v>
      </c>
      <c r="I21" s="51">
        <f t="shared" si="2"/>
        <v>101756762.86499405</v>
      </c>
      <c r="J21" s="51">
        <f t="shared" si="2"/>
        <v>102558694.03356344</v>
      </c>
      <c r="K21" s="51">
        <f t="shared" si="2"/>
        <v>103366945.11228932</v>
      </c>
      <c r="L21" s="51">
        <f t="shared" si="2"/>
        <v>104181565.90752164</v>
      </c>
      <c r="M21" s="94">
        <f t="shared" si="2"/>
        <v>105002606.61812732</v>
      </c>
    </row>
    <row r="22" spans="1:13" x14ac:dyDescent="0.2">
      <c r="A22" s="50" t="s">
        <v>68</v>
      </c>
      <c r="B22" s="54"/>
      <c r="C22" s="100">
        <v>0.3</v>
      </c>
      <c r="D22" s="100">
        <v>0.3</v>
      </c>
      <c r="E22" s="100">
        <v>0.3</v>
      </c>
      <c r="F22" s="100">
        <v>0.3</v>
      </c>
      <c r="G22" s="100">
        <v>0.3</v>
      </c>
      <c r="H22" s="100">
        <v>0.3</v>
      </c>
      <c r="I22" s="100">
        <v>0.3</v>
      </c>
      <c r="J22" s="100">
        <v>0.3</v>
      </c>
      <c r="K22" s="100">
        <v>0.3</v>
      </c>
      <c r="L22" s="100">
        <v>0.3</v>
      </c>
      <c r="M22" s="101">
        <v>0.3</v>
      </c>
    </row>
    <row r="23" spans="1:13" x14ac:dyDescent="0.2">
      <c r="A23" s="50"/>
      <c r="B23" s="54"/>
      <c r="C23" s="54"/>
      <c r="D23" s="54"/>
      <c r="E23" s="54"/>
      <c r="F23" s="54"/>
      <c r="G23" s="54"/>
      <c r="H23" s="54"/>
      <c r="I23" s="54"/>
      <c r="J23" s="54"/>
      <c r="K23" s="54"/>
      <c r="L23" s="54"/>
      <c r="M23" s="93"/>
    </row>
    <row r="24" spans="1:13" x14ac:dyDescent="0.2">
      <c r="A24" s="50" t="s">
        <v>67</v>
      </c>
      <c r="B24" s="54"/>
      <c r="C24" s="51">
        <f>C21*C25</f>
        <v>9707515.3499999996</v>
      </c>
      <c r="D24" s="51">
        <f t="shared" ref="D24:M24" si="3">D21*D25</f>
        <v>9784018.9543732982</v>
      </c>
      <c r="E24" s="51">
        <f t="shared" si="3"/>
        <v>9861125.4732176084</v>
      </c>
      <c r="F24" s="51">
        <f t="shared" si="3"/>
        <v>9938839.6580196396</v>
      </c>
      <c r="G24" s="51">
        <f t="shared" si="3"/>
        <v>10017166.297711926</v>
      </c>
      <c r="H24" s="51">
        <f t="shared" si="3"/>
        <v>10096110.218967911</v>
      </c>
      <c r="I24" s="51">
        <f t="shared" si="3"/>
        <v>10175676.286499405</v>
      </c>
      <c r="J24" s="51">
        <f t="shared" si="3"/>
        <v>10255869.403356344</v>
      </c>
      <c r="K24" s="51">
        <f t="shared" si="3"/>
        <v>10336694.511228934</v>
      </c>
      <c r="L24" s="51">
        <f t="shared" si="3"/>
        <v>10418156.590752164</v>
      </c>
      <c r="M24" s="94">
        <f t="shared" si="3"/>
        <v>10500260.661812732</v>
      </c>
    </row>
    <row r="25" spans="1:13" x14ac:dyDescent="0.2">
      <c r="A25" s="50" t="s">
        <v>75</v>
      </c>
      <c r="B25" s="54"/>
      <c r="C25" s="98">
        <v>0.1</v>
      </c>
      <c r="D25" s="98">
        <v>0.1</v>
      </c>
      <c r="E25" s="98">
        <v>0.1</v>
      </c>
      <c r="F25" s="98">
        <v>0.1</v>
      </c>
      <c r="G25" s="98">
        <v>0.1</v>
      </c>
      <c r="H25" s="98">
        <v>0.1</v>
      </c>
      <c r="I25" s="98">
        <v>0.1</v>
      </c>
      <c r="J25" s="98">
        <v>0.1</v>
      </c>
      <c r="K25" s="98">
        <v>0.1</v>
      </c>
      <c r="L25" s="98">
        <v>0.1</v>
      </c>
      <c r="M25" s="102">
        <v>0.1</v>
      </c>
    </row>
    <row r="26" spans="1:13" x14ac:dyDescent="0.2">
      <c r="A26" s="50"/>
      <c r="B26" s="54"/>
      <c r="C26" s="54"/>
      <c r="D26" s="54"/>
      <c r="E26" s="54"/>
      <c r="F26" s="54"/>
      <c r="G26" s="54"/>
      <c r="H26" s="54"/>
      <c r="I26" s="54"/>
      <c r="J26" s="54"/>
      <c r="K26" s="54"/>
      <c r="L26" s="54"/>
      <c r="M26" s="93"/>
    </row>
    <row r="27" spans="1:13" x14ac:dyDescent="0.2">
      <c r="A27" s="50" t="s">
        <v>86</v>
      </c>
      <c r="B27" s="54"/>
      <c r="C27" s="54"/>
      <c r="D27" s="54"/>
      <c r="E27" s="54"/>
      <c r="F27" s="54"/>
      <c r="G27" s="54"/>
      <c r="H27" s="103">
        <v>300</v>
      </c>
      <c r="I27" s="103">
        <v>300</v>
      </c>
      <c r="J27" s="103">
        <v>300</v>
      </c>
      <c r="K27" s="103">
        <v>300</v>
      </c>
      <c r="L27" s="103">
        <v>300</v>
      </c>
      <c r="M27" s="104">
        <v>300</v>
      </c>
    </row>
    <row r="28" spans="1:13" x14ac:dyDescent="0.2">
      <c r="A28" s="50" t="s">
        <v>85</v>
      </c>
      <c r="B28" s="54"/>
      <c r="C28" s="54"/>
      <c r="D28" s="54"/>
      <c r="E28" s="54"/>
      <c r="F28" s="54"/>
      <c r="G28" s="54"/>
      <c r="H28" s="99">
        <v>4</v>
      </c>
      <c r="I28" s="99">
        <v>4</v>
      </c>
      <c r="J28" s="99">
        <v>4</v>
      </c>
      <c r="K28" s="99">
        <v>4</v>
      </c>
      <c r="L28" s="99">
        <v>4</v>
      </c>
      <c r="M28" s="105">
        <v>4</v>
      </c>
    </row>
    <row r="29" spans="1:13" x14ac:dyDescent="0.2">
      <c r="A29" s="50" t="s">
        <v>83</v>
      </c>
      <c r="B29" s="54"/>
      <c r="C29" s="54"/>
      <c r="D29" s="54"/>
      <c r="E29" s="54"/>
      <c r="F29" s="54"/>
      <c r="G29" s="54"/>
      <c r="H29" s="55">
        <f t="shared" ref="H29:M29" si="4">H27*H28</f>
        <v>1200</v>
      </c>
      <c r="I29" s="55">
        <f t="shared" si="4"/>
        <v>1200</v>
      </c>
      <c r="J29" s="55">
        <f t="shared" si="4"/>
        <v>1200</v>
      </c>
      <c r="K29" s="55">
        <f t="shared" si="4"/>
        <v>1200</v>
      </c>
      <c r="L29" s="55">
        <f t="shared" si="4"/>
        <v>1200</v>
      </c>
      <c r="M29" s="56">
        <f t="shared" si="4"/>
        <v>1200</v>
      </c>
    </row>
    <row r="30" spans="1:13" x14ac:dyDescent="0.2">
      <c r="A30" s="50" t="s">
        <v>84</v>
      </c>
      <c r="B30" s="54"/>
      <c r="C30" s="54"/>
      <c r="D30" s="54"/>
      <c r="E30" s="54"/>
      <c r="F30" s="54"/>
      <c r="G30" s="54"/>
      <c r="H30" s="55">
        <f t="shared" ref="H30:M30" si="5">H29*H31*H24</f>
        <v>84807325.83933045</v>
      </c>
      <c r="I30" s="55">
        <f t="shared" si="5"/>
        <v>122108115.43799287</v>
      </c>
      <c r="J30" s="55">
        <f t="shared" si="5"/>
        <v>159991562.69235897</v>
      </c>
      <c r="K30" s="55">
        <f t="shared" si="5"/>
        <v>198464534.61559552</v>
      </c>
      <c r="L30" s="55">
        <f t="shared" si="5"/>
        <v>237533970.26914933</v>
      </c>
      <c r="M30" s="56">
        <f t="shared" si="5"/>
        <v>277206881.47185612</v>
      </c>
    </row>
    <row r="31" spans="1:13" x14ac:dyDescent="0.2">
      <c r="A31" s="9" t="s">
        <v>76</v>
      </c>
      <c r="B31" s="59"/>
      <c r="C31" s="59"/>
      <c r="D31" s="59"/>
      <c r="E31" s="59"/>
      <c r="F31" s="59"/>
      <c r="G31" s="59"/>
      <c r="H31" s="106">
        <v>7.0000000000000001E-3</v>
      </c>
      <c r="I31" s="106">
        <v>0.01</v>
      </c>
      <c r="J31" s="106">
        <v>1.3000000000000001E-2</v>
      </c>
      <c r="K31" s="106">
        <v>1.6E-2</v>
      </c>
      <c r="L31" s="106">
        <v>1.9E-2</v>
      </c>
      <c r="M31" s="107">
        <v>2.1999999999999999E-2</v>
      </c>
    </row>
    <row r="32" spans="1:13" x14ac:dyDescent="0.2">
      <c r="A32" s="91"/>
      <c r="B32" s="54"/>
      <c r="C32" s="54"/>
      <c r="D32" s="54" t="s">
        <v>123</v>
      </c>
      <c r="E32" s="87" t="s">
        <v>124</v>
      </c>
      <c r="H32" s="34"/>
      <c r="I32" s="34"/>
      <c r="J32" s="34"/>
      <c r="K32" s="34"/>
      <c r="L32" s="34"/>
      <c r="M32" s="34"/>
    </row>
    <row r="33" spans="1:14" x14ac:dyDescent="0.2">
      <c r="A33" s="114" t="s">
        <v>118</v>
      </c>
      <c r="B33" s="115"/>
      <c r="C33" s="98">
        <v>0.25</v>
      </c>
      <c r="D33" s="54">
        <v>4.4374999999999991</v>
      </c>
      <c r="E33" s="87">
        <v>13.312499999999996</v>
      </c>
    </row>
    <row r="34" spans="1:14" x14ac:dyDescent="0.2">
      <c r="A34" s="114" t="s">
        <v>119</v>
      </c>
      <c r="B34" s="115"/>
      <c r="C34" s="99">
        <v>0</v>
      </c>
      <c r="D34" s="54"/>
      <c r="E34" s="87"/>
    </row>
    <row r="35" spans="1:14" ht="15" customHeight="1" x14ac:dyDescent="0.2">
      <c r="A35" s="116" t="s">
        <v>120</v>
      </c>
      <c r="B35" s="111"/>
      <c r="C35" s="118">
        <f>IF(C34&lt;C33,1,0)</f>
        <v>1</v>
      </c>
      <c r="D35" s="54"/>
      <c r="E35" s="87"/>
    </row>
    <row r="36" spans="1:14" ht="16" thickBot="1" x14ac:dyDescent="0.25">
      <c r="A36" s="117"/>
      <c r="B36" s="112"/>
      <c r="C36" s="112"/>
      <c r="D36" s="89"/>
      <c r="E36" s="90"/>
    </row>
    <row r="38" spans="1:14" x14ac:dyDescent="0.2">
      <c r="A38" s="82" t="s">
        <v>133</v>
      </c>
      <c r="B38" s="83">
        <v>0</v>
      </c>
      <c r="C38" s="83">
        <v>0</v>
      </c>
      <c r="D38" s="83">
        <v>0</v>
      </c>
      <c r="E38" s="83">
        <v>0</v>
      </c>
      <c r="F38" s="83">
        <v>0</v>
      </c>
      <c r="G38" s="83">
        <v>0</v>
      </c>
      <c r="H38" s="110">
        <f>H30*C35</f>
        <v>84807325.83933045</v>
      </c>
      <c r="I38" s="108">
        <f>C35*I30</f>
        <v>122108115.43799287</v>
      </c>
      <c r="J38" s="110">
        <f>J30*C35</f>
        <v>159991562.69235897</v>
      </c>
      <c r="K38" s="108">
        <f>K30*C35</f>
        <v>198464534.61559552</v>
      </c>
      <c r="L38" s="108">
        <f>L30*C35</f>
        <v>237533970.26914933</v>
      </c>
      <c r="M38" s="109">
        <f>M30*C35</f>
        <v>277206881.47185612</v>
      </c>
    </row>
    <row r="39" spans="1:14" x14ac:dyDescent="0.2">
      <c r="A39" s="50" t="s">
        <v>136</v>
      </c>
      <c r="B39" s="55">
        <v>7574398</v>
      </c>
      <c r="C39" s="80">
        <f>B39*(C40+1)</f>
        <v>10604157.199999999</v>
      </c>
      <c r="D39" s="80">
        <f t="shared" ref="D39:M39" si="6">C39*(D40+1)</f>
        <v>13785404.359999999</v>
      </c>
      <c r="E39" s="80">
        <f t="shared" si="6"/>
        <v>16542485.231999999</v>
      </c>
      <c r="F39" s="80">
        <f t="shared" si="6"/>
        <v>18196733.755199999</v>
      </c>
      <c r="G39" s="80">
        <f t="shared" si="6"/>
        <v>20016407.130720001</v>
      </c>
      <c r="H39" s="80">
        <f t="shared" si="6"/>
        <v>21017227.487256002</v>
      </c>
      <c r="I39" s="80">
        <f t="shared" si="6"/>
        <v>22068088.861618802</v>
      </c>
      <c r="J39" s="80">
        <f t="shared" si="6"/>
        <v>23171493.304699741</v>
      </c>
      <c r="K39" s="80">
        <f t="shared" si="6"/>
        <v>24330067.969934728</v>
      </c>
      <c r="L39" s="80">
        <f t="shared" si="6"/>
        <v>25546571.368431464</v>
      </c>
      <c r="M39" s="81">
        <f t="shared" si="6"/>
        <v>26823899.93685304</v>
      </c>
    </row>
    <row r="40" spans="1:14" x14ac:dyDescent="0.2">
      <c r="A40" s="50" t="s">
        <v>152</v>
      </c>
      <c r="B40" s="51"/>
      <c r="C40" s="100">
        <v>0.4</v>
      </c>
      <c r="D40" s="100">
        <v>0.3</v>
      </c>
      <c r="E40" s="100">
        <v>0.2</v>
      </c>
      <c r="F40" s="100">
        <v>0.1</v>
      </c>
      <c r="G40" s="100">
        <v>0.1</v>
      </c>
      <c r="H40" s="100">
        <v>0.05</v>
      </c>
      <c r="I40" s="100">
        <v>0.05</v>
      </c>
      <c r="J40" s="100">
        <v>0.05</v>
      </c>
      <c r="K40" s="100">
        <v>0.05</v>
      </c>
      <c r="L40" s="100">
        <v>0.05</v>
      </c>
      <c r="M40" s="101">
        <v>0.05</v>
      </c>
      <c r="N40" s="37" t="s">
        <v>192</v>
      </c>
    </row>
    <row r="41" spans="1:14" x14ac:dyDescent="0.2">
      <c r="A41" s="9" t="s">
        <v>153</v>
      </c>
      <c r="B41" s="11"/>
      <c r="C41" s="64"/>
      <c r="D41" s="64"/>
      <c r="E41" s="64"/>
      <c r="F41" s="64"/>
      <c r="G41" s="64"/>
      <c r="H41" s="64">
        <f t="shared" ref="H41:M41" si="7">H39/H38</f>
        <v>0.24782325440933786</v>
      </c>
      <c r="I41" s="64">
        <f t="shared" si="7"/>
        <v>0.18072581648207561</v>
      </c>
      <c r="J41" s="64">
        <f t="shared" si="7"/>
        <v>0.14482947047186001</v>
      </c>
      <c r="K41" s="64">
        <f t="shared" si="7"/>
        <v>0.12259151498810332</v>
      </c>
      <c r="L41" s="64">
        <f t="shared" si="7"/>
        <v>0.10754912798150382</v>
      </c>
      <c r="M41" s="65">
        <f t="shared" si="7"/>
        <v>9.6764913606866509E-2</v>
      </c>
      <c r="N41" s="40"/>
    </row>
    <row r="42" spans="1:14" x14ac:dyDescent="0.2">
      <c r="A42" s="8" t="s">
        <v>181</v>
      </c>
      <c r="B42" s="51">
        <v>4414709</v>
      </c>
      <c r="C42" s="62">
        <f>B42*(C43+1)</f>
        <v>5297650.8</v>
      </c>
      <c r="D42" s="62">
        <f t="shared" ref="D42:G42" si="8">C42*(D43+1)</f>
        <v>6092298.419999999</v>
      </c>
      <c r="E42" s="62">
        <f t="shared" si="8"/>
        <v>6701528.2619999992</v>
      </c>
      <c r="F42" s="62">
        <f t="shared" si="8"/>
        <v>7371681.0882000001</v>
      </c>
      <c r="G42" s="62">
        <f t="shared" si="8"/>
        <v>8108849.1970200008</v>
      </c>
      <c r="H42" s="62">
        <f>G42*(H43+1)</f>
        <v>8919734.1167220008</v>
      </c>
      <c r="I42" s="62">
        <f t="shared" ref="I42:M42" si="9">H42*(I43+1)</f>
        <v>9811707.5283942018</v>
      </c>
      <c r="J42" s="62">
        <f t="shared" si="9"/>
        <v>10792878.281233624</v>
      </c>
      <c r="K42" s="62">
        <f t="shared" si="9"/>
        <v>11872166.109356986</v>
      </c>
      <c r="L42" s="62">
        <f t="shared" si="9"/>
        <v>13059382.720292686</v>
      </c>
      <c r="M42" s="63">
        <f t="shared" si="9"/>
        <v>14365320.992321955</v>
      </c>
      <c r="N42" s="40"/>
    </row>
    <row r="43" spans="1:14" x14ac:dyDescent="0.2">
      <c r="A43" s="50" t="s">
        <v>143</v>
      </c>
      <c r="B43" s="54"/>
      <c r="C43" s="100">
        <v>0.2</v>
      </c>
      <c r="D43" s="100">
        <v>0.15</v>
      </c>
      <c r="E43" s="100">
        <v>0.1</v>
      </c>
      <c r="F43" s="100">
        <v>0.1</v>
      </c>
      <c r="G43" s="100">
        <v>0.1</v>
      </c>
      <c r="H43" s="100">
        <v>0.1</v>
      </c>
      <c r="I43" s="100">
        <v>0.1</v>
      </c>
      <c r="J43" s="100">
        <v>0.1</v>
      </c>
      <c r="K43" s="100">
        <v>0.1</v>
      </c>
      <c r="L43" s="100">
        <v>0.1</v>
      </c>
      <c r="M43" s="101">
        <v>0.1</v>
      </c>
      <c r="N43" s="37" t="s">
        <v>192</v>
      </c>
    </row>
    <row r="44" spans="1:14" x14ac:dyDescent="0.2">
      <c r="A44" s="9" t="s">
        <v>153</v>
      </c>
      <c r="B44" s="59"/>
      <c r="C44" s="64"/>
      <c r="D44" s="64"/>
      <c r="E44" s="64"/>
      <c r="F44" s="64"/>
      <c r="G44" s="64"/>
      <c r="H44" s="64">
        <f t="shared" ref="H44:M44" si="10">H42/H38</f>
        <v>0.10517645767560994</v>
      </c>
      <c r="I44" s="64">
        <f t="shared" si="10"/>
        <v>8.0352624337869147E-2</v>
      </c>
      <c r="J44" s="64">
        <f t="shared" si="10"/>
        <v>6.7459046587267812E-2</v>
      </c>
      <c r="K44" s="64">
        <f t="shared" si="10"/>
        <v>5.9820088925974089E-2</v>
      </c>
      <c r="L44" s="64">
        <f t="shared" si="10"/>
        <v>5.497901081472735E-2</v>
      </c>
      <c r="M44" s="65">
        <f t="shared" si="10"/>
        <v>5.1821660833410506E-2</v>
      </c>
      <c r="N44" s="40"/>
    </row>
    <row r="45" spans="1:14" x14ac:dyDescent="0.2">
      <c r="A45" s="50" t="s">
        <v>196</v>
      </c>
      <c r="B45" s="54"/>
      <c r="C45" s="52"/>
      <c r="D45" s="52"/>
      <c r="E45" s="52"/>
      <c r="F45" s="52"/>
      <c r="G45" s="52"/>
      <c r="H45" s="48">
        <f>H38*H46*$C$35</f>
        <v>21201831.459832612</v>
      </c>
      <c r="I45" s="48">
        <f t="shared" ref="I45:M45" si="11">I38*I46*$C$35</f>
        <v>30527028.859498218</v>
      </c>
      <c r="J45" s="48">
        <f t="shared" si="11"/>
        <v>39997890.673089743</v>
      </c>
      <c r="K45" s="48">
        <f t="shared" si="11"/>
        <v>49616133.65389888</v>
      </c>
      <c r="L45" s="48">
        <f t="shared" si="11"/>
        <v>59383492.567287333</v>
      </c>
      <c r="M45" s="48">
        <f t="shared" si="11"/>
        <v>69301720.367964029</v>
      </c>
      <c r="N45" s="40"/>
    </row>
    <row r="46" spans="1:14" x14ac:dyDescent="0.2">
      <c r="A46" s="50" t="s">
        <v>179</v>
      </c>
      <c r="B46" s="54"/>
      <c r="C46" s="52"/>
      <c r="D46" s="52"/>
      <c r="E46" s="52"/>
      <c r="F46" s="52"/>
      <c r="G46" s="52"/>
      <c r="H46" s="100">
        <v>0.25</v>
      </c>
      <c r="I46" s="100">
        <v>0.25</v>
      </c>
      <c r="J46" s="100">
        <v>0.25</v>
      </c>
      <c r="K46" s="100">
        <v>0.25</v>
      </c>
      <c r="L46" s="100">
        <v>0.25</v>
      </c>
      <c r="M46" s="101">
        <v>0.25</v>
      </c>
      <c r="N46" s="37" t="s">
        <v>193</v>
      </c>
    </row>
    <row r="47" spans="1:14" x14ac:dyDescent="0.2">
      <c r="A47" s="76" t="s">
        <v>178</v>
      </c>
      <c r="B47" s="77"/>
      <c r="C47" s="74">
        <f>C45+C42</f>
        <v>5297650.8</v>
      </c>
      <c r="D47" s="74">
        <f t="shared" ref="D47:M47" si="12">D45+D42</f>
        <v>6092298.419999999</v>
      </c>
      <c r="E47" s="74">
        <f t="shared" si="12"/>
        <v>6701528.2619999992</v>
      </c>
      <c r="F47" s="74">
        <f t="shared" si="12"/>
        <v>7371681.0882000001</v>
      </c>
      <c r="G47" s="74">
        <f t="shared" si="12"/>
        <v>8108849.1970200008</v>
      </c>
      <c r="H47" s="74">
        <f>H45+H42</f>
        <v>30121565.576554611</v>
      </c>
      <c r="I47" s="74">
        <f t="shared" si="12"/>
        <v>40338736.387892418</v>
      </c>
      <c r="J47" s="74">
        <f t="shared" si="12"/>
        <v>50790768.954323366</v>
      </c>
      <c r="K47" s="74">
        <f t="shared" si="12"/>
        <v>61488299.763255864</v>
      </c>
      <c r="L47" s="74">
        <f t="shared" si="12"/>
        <v>72442875.287580013</v>
      </c>
      <c r="M47" s="75">
        <f t="shared" si="12"/>
        <v>83667041.360285982</v>
      </c>
    </row>
    <row r="48" spans="1:14" x14ac:dyDescent="0.2">
      <c r="A48" s="78" t="s">
        <v>153</v>
      </c>
      <c r="B48" s="79"/>
      <c r="C48" s="66"/>
      <c r="D48" s="66"/>
      <c r="E48" s="66"/>
      <c r="F48" s="66"/>
      <c r="G48" s="66"/>
      <c r="H48" s="64">
        <f>H47/H38</f>
        <v>0.3551764576756099</v>
      </c>
      <c r="I48" s="64">
        <f t="shared" ref="I48:M48" si="13">I47/I38</f>
        <v>0.33035262433786916</v>
      </c>
      <c r="J48" s="64">
        <f t="shared" si="13"/>
        <v>0.31745904658726781</v>
      </c>
      <c r="K48" s="64">
        <f t="shared" si="13"/>
        <v>0.30982008892597407</v>
      </c>
      <c r="L48" s="64">
        <f t="shared" si="13"/>
        <v>0.30497901081472734</v>
      </c>
      <c r="M48" s="65">
        <f t="shared" si="13"/>
        <v>0.3018216608334105</v>
      </c>
    </row>
    <row r="49" spans="1:15" x14ac:dyDescent="0.2">
      <c r="A49" s="50" t="s">
        <v>195</v>
      </c>
      <c r="B49" s="54"/>
      <c r="C49" s="54"/>
      <c r="D49" s="54"/>
      <c r="E49" s="54"/>
      <c r="F49" s="54"/>
      <c r="G49" s="54"/>
      <c r="H49" s="55">
        <f>H50*H38*$C$35</f>
        <v>21201831.459832612</v>
      </c>
      <c r="I49" s="55">
        <f t="shared" ref="I49:M49" si="14">I50*I38*$C$35</f>
        <v>30527028.859498218</v>
      </c>
      <c r="J49" s="55">
        <f t="shared" si="14"/>
        <v>39997890.673089743</v>
      </c>
      <c r="K49" s="55">
        <f t="shared" si="14"/>
        <v>49616133.65389888</v>
      </c>
      <c r="L49" s="55">
        <f t="shared" si="14"/>
        <v>59383492.567287333</v>
      </c>
      <c r="M49" s="55">
        <f t="shared" si="14"/>
        <v>69301720.367964029</v>
      </c>
    </row>
    <row r="50" spans="1:15" x14ac:dyDescent="0.2">
      <c r="A50" s="9" t="s">
        <v>183</v>
      </c>
      <c r="B50" s="59"/>
      <c r="C50" s="64"/>
      <c r="D50" s="64"/>
      <c r="E50" s="64"/>
      <c r="F50" s="64"/>
      <c r="G50" s="64"/>
      <c r="H50" s="106">
        <v>0.25</v>
      </c>
      <c r="I50" s="106">
        <v>0.25</v>
      </c>
      <c r="J50" s="106">
        <v>0.25</v>
      </c>
      <c r="K50" s="106">
        <v>0.25</v>
      </c>
      <c r="L50" s="106">
        <v>0.25</v>
      </c>
      <c r="M50" s="106">
        <v>0.25</v>
      </c>
      <c r="N50" s="37" t="s">
        <v>193</v>
      </c>
    </row>
    <row r="51" spans="1:15" x14ac:dyDescent="0.2">
      <c r="A51" s="71" t="s">
        <v>129</v>
      </c>
      <c r="B51" s="72">
        <f>B38-B39-B42</f>
        <v>-11989107</v>
      </c>
      <c r="C51" s="72">
        <f>C38-C39-C47-C49</f>
        <v>-15901808</v>
      </c>
      <c r="D51" s="72">
        <f t="shared" ref="D51:M51" si="15">D38-D39-D47-D49</f>
        <v>-19877702.779999997</v>
      </c>
      <c r="E51" s="72">
        <f t="shared" si="15"/>
        <v>-23244013.493999999</v>
      </c>
      <c r="F51" s="72">
        <f t="shared" si="15"/>
        <v>-25568414.843399998</v>
      </c>
      <c r="G51" s="72">
        <f t="shared" si="15"/>
        <v>-28125256.327740002</v>
      </c>
      <c r="H51" s="72">
        <f t="shared" si="15"/>
        <v>12466701.315687221</v>
      </c>
      <c r="I51" s="72">
        <f t="shared" si="15"/>
        <v>29174261.328983434</v>
      </c>
      <c r="J51" s="72">
        <f t="shared" si="15"/>
        <v>46031409.760246113</v>
      </c>
      <c r="K51" s="72">
        <f t="shared" si="15"/>
        <v>63030033.228506044</v>
      </c>
      <c r="L51" s="72">
        <f t="shared" si="15"/>
        <v>80161031.045850515</v>
      </c>
      <c r="M51" s="73">
        <f t="shared" si="15"/>
        <v>97414219.806753039</v>
      </c>
    </row>
    <row r="52" spans="1:15" x14ac:dyDescent="0.2">
      <c r="A52" s="9" t="s">
        <v>153</v>
      </c>
      <c r="B52" s="66"/>
      <c r="C52" s="66"/>
      <c r="D52" s="66"/>
      <c r="E52" s="66"/>
      <c r="F52" s="66"/>
      <c r="G52" s="66"/>
      <c r="H52" s="64">
        <f t="shared" ref="H52:M52" si="16">H51/H38</f>
        <v>0.14700028791505218</v>
      </c>
      <c r="I52" s="64">
        <f t="shared" si="16"/>
        <v>0.23892155918005525</v>
      </c>
      <c r="J52" s="64">
        <f t="shared" si="16"/>
        <v>0.28771148294087212</v>
      </c>
      <c r="K52" s="64">
        <f t="shared" si="16"/>
        <v>0.3175883960859226</v>
      </c>
      <c r="L52" s="64">
        <f t="shared" si="16"/>
        <v>0.33747186120376882</v>
      </c>
      <c r="M52" s="65">
        <f t="shared" si="16"/>
        <v>0.35141342555972288</v>
      </c>
    </row>
    <row r="53" spans="1:15" x14ac:dyDescent="0.2">
      <c r="A53" s="50" t="s">
        <v>139</v>
      </c>
      <c r="B53" s="52"/>
      <c r="C53" s="52">
        <v>0</v>
      </c>
      <c r="D53" s="52">
        <v>0</v>
      </c>
      <c r="E53" s="52">
        <v>0</v>
      </c>
      <c r="F53" s="52">
        <v>0</v>
      </c>
      <c r="G53" s="52">
        <v>0</v>
      </c>
      <c r="H53" s="100">
        <v>0.25</v>
      </c>
      <c r="I53" s="100">
        <v>0.25</v>
      </c>
      <c r="J53" s="100">
        <v>0.25</v>
      </c>
      <c r="K53" s="100">
        <v>0.25</v>
      </c>
      <c r="L53" s="100">
        <v>0.25</v>
      </c>
      <c r="M53" s="101">
        <v>0.25</v>
      </c>
      <c r="N53" s="43" t="s">
        <v>193</v>
      </c>
    </row>
    <row r="54" spans="1:15" x14ac:dyDescent="0.2">
      <c r="A54" s="50" t="s">
        <v>138</v>
      </c>
      <c r="B54" s="52"/>
      <c r="C54" s="52">
        <v>0</v>
      </c>
      <c r="D54" s="52">
        <v>0</v>
      </c>
      <c r="E54" s="52">
        <v>0</v>
      </c>
      <c r="F54" s="52">
        <v>0</v>
      </c>
      <c r="G54" s="52">
        <v>0</v>
      </c>
      <c r="H54" s="100">
        <v>0.05</v>
      </c>
      <c r="I54" s="100">
        <v>0.05</v>
      </c>
      <c r="J54" s="100">
        <v>0.05</v>
      </c>
      <c r="K54" s="100">
        <v>0.05</v>
      </c>
      <c r="L54" s="100">
        <v>0.05</v>
      </c>
      <c r="M54" s="101">
        <v>0.05</v>
      </c>
      <c r="N54" s="37" t="s">
        <v>147</v>
      </c>
    </row>
    <row r="55" spans="1:15" x14ac:dyDescent="0.2">
      <c r="A55" s="50" t="s">
        <v>130</v>
      </c>
      <c r="B55" s="57"/>
      <c r="C55" s="57">
        <f>C51-(C51*C53+C54*C38)</f>
        <v>-15901808</v>
      </c>
      <c r="D55" s="57">
        <f t="shared" ref="D55:M55" si="17">D51-(D51*D53+D54*D38)</f>
        <v>-19877702.779999997</v>
      </c>
      <c r="E55" s="57">
        <f t="shared" si="17"/>
        <v>-23244013.493999999</v>
      </c>
      <c r="F55" s="57">
        <f t="shared" si="17"/>
        <v>-25568414.843399998</v>
      </c>
      <c r="G55" s="57">
        <f t="shared" si="17"/>
        <v>-28125256.327740002</v>
      </c>
      <c r="H55" s="57">
        <f>H51-(H51*H53+H54*H38)</f>
        <v>5109659.6947988924</v>
      </c>
      <c r="I55" s="57">
        <f t="shared" si="17"/>
        <v>15775290.224837931</v>
      </c>
      <c r="J55" s="57">
        <f t="shared" si="17"/>
        <v>26523979.185566634</v>
      </c>
      <c r="K55" s="57">
        <f t="shared" si="17"/>
        <v>37349298.190599754</v>
      </c>
      <c r="L55" s="57">
        <f t="shared" si="17"/>
        <v>48244074.770930417</v>
      </c>
      <c r="M55" s="58">
        <f t="shared" si="17"/>
        <v>59200320.781471975</v>
      </c>
      <c r="N55" s="14" t="s">
        <v>142</v>
      </c>
    </row>
    <row r="56" spans="1:15" x14ac:dyDescent="0.2">
      <c r="A56" s="9" t="s">
        <v>131</v>
      </c>
      <c r="B56" s="59"/>
      <c r="C56" s="60">
        <f t="shared" ref="C56:L56" si="18">C55/(1+$I10)^(C17-$C$17)</f>
        <v>-15901808</v>
      </c>
      <c r="D56" s="60">
        <f t="shared" si="18"/>
        <v>-18070638.890909087</v>
      </c>
      <c r="E56" s="60">
        <f t="shared" si="18"/>
        <v>-19209928.507438011</v>
      </c>
      <c r="F56" s="60">
        <f>F55/(1+$I10)^(F17-$C$17)</f>
        <v>-19209928.507438008</v>
      </c>
      <c r="G56" s="60">
        <f t="shared" si="18"/>
        <v>-19209928.507438011</v>
      </c>
      <c r="H56" s="60">
        <f t="shared" si="18"/>
        <v>3172696.6580765662</v>
      </c>
      <c r="I56" s="60">
        <f t="shared" si="18"/>
        <v>8904740.0709532015</v>
      </c>
      <c r="J56" s="60">
        <f t="shared" si="18"/>
        <v>13610995.246855799</v>
      </c>
      <c r="K56" s="60">
        <f t="shared" si="18"/>
        <v>17423723.25156882</v>
      </c>
      <c r="L56" s="60">
        <f t="shared" si="18"/>
        <v>20460197.210935663</v>
      </c>
      <c r="M56" s="61">
        <f>M55*(1+I10)/(I10-I11)/(1+I10)^(M17-C17)</f>
        <v>295373118.2389338</v>
      </c>
      <c r="N56" s="45">
        <f>M56/(SUM(C56:M56))</f>
        <v>1.1048460404565876</v>
      </c>
      <c r="O56" s="67" t="s">
        <v>144</v>
      </c>
    </row>
    <row r="57" spans="1:15" x14ac:dyDescent="0.2">
      <c r="A57" s="67" t="s">
        <v>132</v>
      </c>
      <c r="B57" s="46">
        <f>SUM(B56:M56)/'Income Statement'!D26</f>
        <v>30.964376603531491</v>
      </c>
    </row>
  </sheetData>
  <mergeCells count="5">
    <mergeCell ref="G3:I3"/>
    <mergeCell ref="A33:B33"/>
    <mergeCell ref="A34:B34"/>
    <mergeCell ref="A35:B36"/>
    <mergeCell ref="C35:C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Alpha_Beta_Calculation</vt:lpstr>
      <vt:lpstr>Balance Sheet</vt:lpstr>
      <vt:lpstr>Income Statement</vt:lpstr>
      <vt:lpstr>Historical Population</vt:lpstr>
      <vt:lpstr>Projected Rev</vt:lpstr>
      <vt:lpstr>MC Simulation</vt:lpstr>
    </vt:vector>
  </TitlesOfParts>
  <Company>University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William-PC</dc:creator>
  <cp:lastModifiedBy>Microsoft Office User</cp:lastModifiedBy>
  <dcterms:created xsi:type="dcterms:W3CDTF">2016-03-31T02:44:38Z</dcterms:created>
  <dcterms:modified xsi:type="dcterms:W3CDTF">2017-04-12T18:48:15Z</dcterms:modified>
</cp:coreProperties>
</file>